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高圧\6～8m\"/>
    </mc:Choice>
  </mc:AlternateContent>
  <xr:revisionPtr revIDLastSave="0" documentId="13_ncr:1_{C40195D0-F53D-434E-AF5D-1D8A31910FC8}" xr6:coauthVersionLast="47" xr6:coauthVersionMax="47" xr10:uidLastSave="{00000000-0000-0000-0000-000000000000}"/>
  <bookViews>
    <workbookView xWindow="-108" yWindow="-108" windowWidth="23256" windowHeight="125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2" i="1" l="1"/>
  <c r="F31" i="1"/>
  <c r="F32" i="1" s="1"/>
  <c r="F21" i="1" s="1"/>
  <c r="J53" i="1"/>
  <c r="K53" i="1" s="1"/>
  <c r="J54" i="1"/>
  <c r="J55" i="1"/>
  <c r="J56" i="1"/>
  <c r="J57" i="1"/>
  <c r="J58" i="1"/>
  <c r="J59" i="1"/>
  <c r="J60" i="1"/>
  <c r="J61" i="1"/>
  <c r="J62" i="1"/>
  <c r="J63" i="1"/>
  <c r="J64" i="1"/>
  <c r="J65" i="1"/>
  <c r="J66" i="1"/>
  <c r="J67" i="1"/>
  <c r="J68" i="1"/>
  <c r="J69" i="1"/>
  <c r="J70" i="1"/>
  <c r="J71" i="1"/>
  <c r="J72" i="1"/>
  <c r="J73" i="1"/>
  <c r="J74" i="1"/>
  <c r="J51" i="1"/>
  <c r="K51" i="1" s="1"/>
  <c r="J52" i="1"/>
  <c r="K38" i="1" l="1"/>
  <c r="K39" i="1"/>
  <c r="K40" i="1"/>
  <c r="K41" i="1"/>
  <c r="K42" i="1"/>
  <c r="K37" i="1"/>
  <c r="K21" i="1" s="1"/>
  <c r="F30" i="1"/>
  <c r="F29" i="1"/>
  <c r="D10" i="2" l="1"/>
  <c r="D9" i="2"/>
  <c r="D8" i="2"/>
  <c r="D7" i="2"/>
  <c r="K74" i="1"/>
  <c r="K73" i="1"/>
  <c r="K72" i="1"/>
  <c r="K71" i="1"/>
  <c r="K70" i="1"/>
  <c r="K69" i="1"/>
  <c r="K68" i="1"/>
  <c r="K67" i="1"/>
  <c r="K66" i="1"/>
  <c r="K65" i="1"/>
  <c r="K64" i="1"/>
  <c r="K63" i="1"/>
  <c r="K62" i="1"/>
  <c r="K61" i="1"/>
  <c r="K60" i="1"/>
  <c r="K59" i="1"/>
  <c r="K58" i="1"/>
  <c r="K57" i="1"/>
  <c r="K56" i="1"/>
  <c r="K55" i="1"/>
  <c r="K54" i="1"/>
  <c r="K52" i="1"/>
  <c r="L21" i="1" s="1"/>
  <c r="H21" i="1"/>
  <c r="K82" i="1"/>
  <c r="E15" i="1" l="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<sst xmlns="http://schemas.openxmlformats.org/spreadsheetml/2006/main" count="80" uniqueCount="68">
  <si>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</si>
  <si>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</si>
  <si>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</si>
  <si>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</si>
  <si>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</si>
  <si>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</si>
  <si>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</si>
  <si>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</si>
  <si>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</si>
  <si>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</si>
  <si>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</si>
  <si>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</si>
  <si>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</si>
  <si>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</si>
  <si>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</si>
  <si>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</si>
  <si>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</si>
  <si>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高圧</t>
    <rPh sb="0" eb="2">
      <t>コウアツ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</si>
  <si>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</si>
  <si>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</si>
  <si>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</si>
  <si>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高圧（kWh）</t>
    <rPh sb="0" eb="2">
      <t>コウアツ</t>
    </rPh>
    <phoneticPr fontId="3"/>
  </si>
  <si>
    <t>販売量</t>
    <rPh sb="0" eb="2">
      <t>ハンバイ</t>
    </rPh>
    <rPh sb="2" eb="3">
      <t>リョウ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</si>
  <si>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</si>
  <si>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</si>
  <si>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</si>
  <si>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</si>
  <si>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</si>
  <si>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</si>
  <si>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</si>
  <si>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</si>
  <si>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</si>
  <si>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</si>
  <si>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</si>
  <si>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</si>
  <si>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</si>
  <si>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</si>
  <si>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</si>
  <si>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</si>
  <si>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</si>
  <si>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</si>
  <si>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</si>
  <si>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</si>
  <si>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</si>
  <si>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</si>
  <si>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</si>
  <si>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</si>
  <si>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</si>
  <si>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</si>
  <si>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</si>
  <si>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</si>
  <si>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</si>
  <si>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</si>
  <si>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</si>
  <si>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</si>
  <si>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</si>
  <si>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</si>
  <si>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</si>
  <si>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</si>
  <si>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</si>
  <si>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</si>
  <si>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</si>
  <si>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</si>
  <si>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</si>
  <si>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値引き原資補助金実績報告書_税込単価</t>
    <phoneticPr fontId="3"/>
  </si>
  <si>
    <t>①需要家の使用量に応じて協会が定める値引き単価で値引きが可能なもの</t>
    <rPh sb="9" eb="10">
      <t>オウ</t>
    </rPh>
    <rPh sb="12" eb="14">
      <t>キョウカイ</t>
    </rPh>
    <rPh sb="15" eb="16">
      <t>サダ</t>
    </rPh>
    <rPh sb="18" eb="20">
      <t>ネビ</t>
    </rPh>
    <rPh sb="21" eb="23">
      <t>タンカ</t>
    </rPh>
    <rPh sb="24" eb="26">
      <t>ネビ</t>
    </rPh>
    <rPh sb="28" eb="30">
      <t>カノウ</t>
    </rPh>
    <phoneticPr fontId="3"/>
  </si>
  <si>
    <t>②実使用量と補助対象販売量が異なるもの
(定額制メニューの最低料金未達需要など)</t>
    <rPh sb="1" eb="5">
      <t>ジツシヨウリョウ</t>
    </rPh>
    <rPh sb="6" eb="8">
      <t>ホジョ</t>
    </rPh>
    <rPh sb="8" eb="10">
      <t>タイショウ</t>
    </rPh>
    <rPh sb="10" eb="13">
      <t>ハンバイリョウ</t>
    </rPh>
    <rPh sb="14" eb="15">
      <t>コト</t>
    </rPh>
    <rPh sb="21" eb="23">
      <t>テイガク</t>
    </rPh>
    <rPh sb="23" eb="24">
      <t>セイ</t>
    </rPh>
    <rPh sb="29" eb="31">
      <t>サイテイ</t>
    </rPh>
    <rPh sb="31" eb="33">
      <t>リョウキン</t>
    </rPh>
    <rPh sb="33" eb="35">
      <t>ミタツ</t>
    </rPh>
    <rPh sb="35" eb="37">
      <t>ジュヨウ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</si>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</sst>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599963377788628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theme="0"/>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2">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3"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4"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3" xfId="0" applyFill="1" applyBorder="1">
      <alignment vertical="center"/>
    </xf>
    <xf numFmtId="0" fontId="0" fillId="2" borderId="44"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179" fontId="14" fillId="4" borderId="5" xfId="1" applyNumberFormat="1" applyFont="1" applyFill="1" applyBorder="1" applyAlignment="1" applyProtection="1">
      <alignment horizontal="right" vertical="center" wrapText="1" indent="1"/>
    </xf>
    <xf numFmtId="38" fontId="14" fillId="4" borderId="5" xfId="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40"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1"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0" fontId="7" fillId="3" borderId="58" xfId="0" applyFont="1" applyFill="1" applyBorder="1" applyAlignment="1">
      <alignment horizontal="center" vertical="center"/>
    </xf>
    <xf numFmtId="0" fontId="7" fillId="3" borderId="47" xfId="0" applyFont="1" applyFill="1" applyBorder="1" applyAlignment="1">
      <alignment horizontal="center" vertical="center"/>
    </xf>
    <xf numFmtId="181" fontId="20" fillId="4" borderId="59"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42" xfId="0" applyFont="1" applyFill="1" applyBorder="1" applyAlignment="1">
      <alignment horizontal="center" vertical="center"/>
    </xf>
    <xf numFmtId="177" fontId="17" fillId="5" borderId="27"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7" xfId="0" applyFont="1" applyFill="1" applyBorder="1" applyAlignment="1">
      <alignment horizontal="center" vertical="center"/>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0" fontId="7" fillId="3" borderId="46"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0" xfId="0" applyFont="1" applyFill="1" applyBorder="1" applyAlignment="1">
      <alignment horizontal="center" vertical="center" wrapText="1"/>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8"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2" borderId="29" xfId="0" applyFont="1" applyFill="1" applyBorder="1" applyAlignment="1">
      <alignment horizontal="right" vertical="center"/>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1"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90"/>
  <sheetViews>
    <sheetView tabSelected="1" topLeftCell="B23" zoomScale="65" zoomScaleNormal="65" zoomScaleSheetLayoutView="25" workbookViewId="0">
      <selection activeCell="L41" sqref="L41"/>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8" t="s">
        <v>1</v>
      </c>
      <c r="D4" s="98"/>
      <c r="E4" s="98"/>
      <c r="F4" s="98"/>
      <c r="G4" s="98"/>
      <c r="H4" s="98"/>
      <c r="I4" s="20"/>
      <c r="J4" s="20"/>
      <c r="K4" s="20"/>
      <c r="L4" s="20"/>
      <c r="M4" s="24"/>
    </row>
    <row r="5" spans="2:13" x14ac:dyDescent="0.45">
      <c r="B5" s="15"/>
      <c r="C5" s="174" t="s">
        <v>64</v>
      </c>
      <c r="D5" s="175"/>
      <c r="E5" s="175"/>
      <c r="F5" s="175"/>
      <c r="G5" s="175"/>
      <c r="H5" s="175"/>
      <c r="I5" s="175"/>
      <c r="J5" s="175"/>
      <c r="K5" s="175"/>
      <c r="L5" s="175"/>
      <c r="M5" s="25"/>
    </row>
    <row r="6" spans="2:13" ht="18.600000000000001" thickBot="1" x14ac:dyDescent="0.5">
      <c r="B6" s="15"/>
      <c r="C6" s="2"/>
      <c r="D6" s="2"/>
      <c r="E6" s="2"/>
      <c r="F6" s="2"/>
      <c r="G6" s="2"/>
      <c r="H6" s="2"/>
      <c r="I6" s="2"/>
      <c r="J6" s="2"/>
      <c r="K6" s="2"/>
      <c r="L6" s="2"/>
      <c r="M6" s="24"/>
    </row>
    <row r="7" spans="2:13" x14ac:dyDescent="0.45">
      <c r="B7" s="15"/>
      <c r="C7" s="2"/>
      <c r="D7" s="19" t="s">
        <v>2</v>
      </c>
      <c r="E7" s="176"/>
      <c r="F7" s="177"/>
      <c r="G7" s="177"/>
      <c r="H7" s="178"/>
      <c r="I7" s="2"/>
      <c r="J7" s="2"/>
      <c r="K7" s="2"/>
      <c r="L7" s="2"/>
      <c r="M7" s="179"/>
    </row>
    <row r="8" spans="2:13" x14ac:dyDescent="0.45">
      <c r="B8" s="15"/>
      <c r="C8" s="2"/>
      <c r="D8" s="19" t="s">
        <v>3</v>
      </c>
      <c r="E8" s="180"/>
      <c r="F8" s="181"/>
      <c r="G8" s="181"/>
      <c r="H8" s="182"/>
      <c r="I8" s="2"/>
      <c r="J8" s="2"/>
      <c r="K8" s="2"/>
      <c r="L8" s="2"/>
      <c r="M8" s="179"/>
    </row>
    <row r="9" spans="2:13" x14ac:dyDescent="0.45">
      <c r="B9" s="15"/>
      <c r="C9" s="2"/>
      <c r="D9" s="19" t="s">
        <v>4</v>
      </c>
      <c r="E9" s="183"/>
      <c r="F9" s="184"/>
      <c r="G9" s="184"/>
      <c r="H9" s="185"/>
      <c r="I9" s="3" t="s">
        <v>5</v>
      </c>
      <c r="J9" s="3"/>
      <c r="K9" s="3"/>
      <c r="L9" s="3"/>
      <c r="M9" s="26"/>
    </row>
    <row r="10" spans="2:13" ht="18.600000000000001" thickBot="1" x14ac:dyDescent="0.5">
      <c r="B10" s="15"/>
      <c r="C10" s="2"/>
      <c r="D10" s="19" t="s">
        <v>6</v>
      </c>
      <c r="E10" s="191"/>
      <c r="F10" s="192"/>
      <c r="G10" s="192"/>
      <c r="H10" s="193"/>
      <c r="I10" s="2" t="s">
        <v>7</v>
      </c>
      <c r="J10" s="2"/>
      <c r="K10" s="2"/>
      <c r="L10" s="2"/>
      <c r="M10" s="27"/>
    </row>
    <row r="11" spans="2:13" x14ac:dyDescent="0.45">
      <c r="B11" s="15"/>
      <c r="C11" s="194"/>
      <c r="D11" s="194"/>
      <c r="E11" s="194"/>
      <c r="F11" s="194"/>
      <c r="G11" s="194"/>
      <c r="H11" s="194"/>
      <c r="I11" s="20"/>
      <c r="J11" s="20"/>
      <c r="K11" s="20"/>
      <c r="L11" s="20"/>
      <c r="M11" s="21"/>
    </row>
    <row r="12" spans="2:13" x14ac:dyDescent="0.45">
      <c r="B12" s="15"/>
      <c r="C12" s="194"/>
      <c r="D12" s="194"/>
      <c r="E12" s="194"/>
      <c r="F12" s="194"/>
      <c r="G12" s="194"/>
      <c r="H12" s="194"/>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99" t="s">
        <v>8</v>
      </c>
      <c r="D14" s="99"/>
      <c r="E14" s="99"/>
      <c r="F14" s="99"/>
      <c r="G14" s="99"/>
      <c r="H14" s="99"/>
      <c r="I14" s="12"/>
      <c r="J14" s="12"/>
      <c r="K14" s="12"/>
      <c r="L14" s="12"/>
      <c r="M14" s="21"/>
    </row>
    <row r="15" spans="2:13" ht="25.8" x14ac:dyDescent="0.45">
      <c r="B15" s="15"/>
      <c r="C15" s="117" t="s">
        <v>9</v>
      </c>
      <c r="D15" s="195"/>
      <c r="E15" s="196">
        <f>ROUNDDOWN((H21+K21+L21)/1.1,0)</f>
        <v>0</v>
      </c>
      <c r="F15" s="197"/>
      <c r="G15" s="197"/>
      <c r="H15" s="197"/>
      <c r="I15" s="198"/>
      <c r="J15" s="55"/>
      <c r="K15" s="12"/>
      <c r="L15" s="55"/>
      <c r="M15" s="21"/>
    </row>
    <row r="16" spans="2:13" x14ac:dyDescent="0.45">
      <c r="B16" s="15"/>
      <c r="C16" s="199" t="s">
        <v>10</v>
      </c>
      <c r="D16" s="199"/>
      <c r="E16" s="98"/>
      <c r="F16" s="98"/>
      <c r="G16" s="98"/>
      <c r="H16" s="98"/>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11</v>
      </c>
      <c r="D19" s="33"/>
      <c r="E19" s="33"/>
      <c r="F19" s="33"/>
      <c r="G19" s="33"/>
      <c r="H19" s="33"/>
      <c r="I19" s="12"/>
      <c r="J19" s="12"/>
      <c r="K19" s="12"/>
      <c r="L19" s="12"/>
      <c r="M19" s="21"/>
    </row>
    <row r="20" spans="2:13" ht="48" customHeight="1" x14ac:dyDescent="0.45">
      <c r="B20" s="15"/>
      <c r="C20" s="12"/>
      <c r="D20" s="12"/>
      <c r="E20" s="4" t="s">
        <v>12</v>
      </c>
      <c r="F20" s="100" t="s">
        <v>13</v>
      </c>
      <c r="G20" s="186"/>
      <c r="H20" s="187" t="s">
        <v>14</v>
      </c>
      <c r="I20" s="116"/>
      <c r="J20" s="6"/>
      <c r="K20" s="7" t="s">
        <v>15</v>
      </c>
      <c r="L20" s="5" t="s">
        <v>16</v>
      </c>
      <c r="M20" s="21"/>
    </row>
    <row r="21" spans="2:13" ht="25.8" x14ac:dyDescent="0.45">
      <c r="B21" s="15"/>
      <c r="C21" s="188" t="s">
        <v>17</v>
      </c>
      <c r="D21" s="189"/>
      <c r="E21" s="61">
        <v>2.2999999999999998</v>
      </c>
      <c r="F21" s="190">
        <f>+F32</f>
        <v>0</v>
      </c>
      <c r="G21" s="190"/>
      <c r="H21" s="190">
        <f>ROUNDDOWN($E$21*F21,0)</f>
        <v>0</v>
      </c>
      <c r="I21" s="190"/>
      <c r="J21" s="8"/>
      <c r="K21" s="54">
        <f>SUMIF($D$37:$D$42,"高圧",$K$37:$K$42)</f>
        <v>0</v>
      </c>
      <c r="L21" s="53">
        <f>SUMIF($F51:$F74,"高圧",$K51:$K74)</f>
        <v>0</v>
      </c>
      <c r="M21" s="21"/>
    </row>
    <row r="22" spans="2:13" x14ac:dyDescent="0.45">
      <c r="B22" s="15"/>
      <c r="C22" s="31" t="s">
        <v>18</v>
      </c>
      <c r="D22" s="32"/>
      <c r="E22" s="32"/>
      <c r="F22" s="32"/>
      <c r="G22" s="32"/>
      <c r="H22" s="32"/>
      <c r="I22" s="2"/>
      <c r="J22" s="2"/>
      <c r="K22" s="2"/>
      <c r="L22" s="2"/>
      <c r="M22" s="21"/>
    </row>
    <row r="23" spans="2:13" x14ac:dyDescent="0.45">
      <c r="B23" s="15"/>
      <c r="C23" s="156"/>
      <c r="D23" s="156"/>
      <c r="E23" s="156"/>
      <c r="F23" s="156"/>
      <c r="G23" s="156"/>
      <c r="H23" s="156"/>
      <c r="I23" s="156"/>
      <c r="J23" s="156"/>
      <c r="K23" s="156"/>
      <c r="L23" s="156"/>
      <c r="M23" s="157"/>
    </row>
    <row r="24" spans="2:13" x14ac:dyDescent="0.45">
      <c r="B24" s="15"/>
      <c r="C24" s="99" t="s">
        <v>19</v>
      </c>
      <c r="D24" s="99"/>
      <c r="E24" s="99"/>
      <c r="F24" s="99"/>
      <c r="G24" s="99"/>
      <c r="H24" s="99"/>
      <c r="I24" s="12"/>
      <c r="J24" s="12"/>
      <c r="K24" s="12"/>
      <c r="L24" s="12"/>
      <c r="M24" s="24"/>
    </row>
    <row r="25" spans="2:13" ht="18.600000000000001" thickBot="1" x14ac:dyDescent="0.5">
      <c r="B25" s="15"/>
      <c r="C25" s="158" t="s">
        <v>20</v>
      </c>
      <c r="D25" s="159"/>
      <c r="E25" s="159"/>
      <c r="F25" s="162" t="s">
        <v>21</v>
      </c>
      <c r="G25" s="163"/>
      <c r="H25" s="163"/>
      <c r="I25" s="163"/>
      <c r="J25" s="164"/>
      <c r="K25" s="34"/>
      <c r="L25" s="34"/>
      <c r="M25" s="24"/>
    </row>
    <row r="26" spans="2:13" ht="32.25" customHeight="1" x14ac:dyDescent="0.45">
      <c r="B26" s="16"/>
      <c r="C26" s="160" t="s">
        <v>65</v>
      </c>
      <c r="D26" s="161"/>
      <c r="E26" s="58" t="s">
        <v>22</v>
      </c>
      <c r="F26" s="165"/>
      <c r="G26" s="166"/>
      <c r="H26" s="166"/>
      <c r="I26" s="166"/>
      <c r="J26" s="167"/>
      <c r="K26" s="35"/>
      <c r="L26" s="35"/>
      <c r="M26" s="24"/>
    </row>
    <row r="27" spans="2:13" x14ac:dyDescent="0.45">
      <c r="B27" s="142"/>
      <c r="C27" s="155" t="s">
        <v>66</v>
      </c>
      <c r="D27" s="155"/>
      <c r="E27" s="58" t="s">
        <v>23</v>
      </c>
      <c r="F27" s="168"/>
      <c r="G27" s="169"/>
      <c r="H27" s="169"/>
      <c r="I27" s="169"/>
      <c r="J27" s="170"/>
      <c r="K27" s="35"/>
      <c r="L27" s="35"/>
      <c r="M27" s="24"/>
    </row>
    <row r="28" spans="2:13" ht="29.4" thickBot="1" x14ac:dyDescent="0.5">
      <c r="B28" s="142"/>
      <c r="C28" s="155"/>
      <c r="D28" s="155"/>
      <c r="E28" s="59" t="s">
        <v>24</v>
      </c>
      <c r="F28" s="171"/>
      <c r="G28" s="172"/>
      <c r="H28" s="172"/>
      <c r="I28" s="172"/>
      <c r="J28" s="173"/>
      <c r="K28" s="35"/>
      <c r="L28" s="35"/>
      <c r="M28" s="24"/>
    </row>
    <row r="29" spans="2:13" x14ac:dyDescent="0.45">
      <c r="B29" s="17"/>
      <c r="C29" s="139" t="s">
        <v>25</v>
      </c>
      <c r="D29" s="140"/>
      <c r="E29" s="141"/>
      <c r="F29" s="145">
        <f>SUMIF($D$37:$D$42,"高圧",$F$37:$G$42)</f>
        <v>0</v>
      </c>
      <c r="G29" s="146"/>
      <c r="H29" s="146"/>
      <c r="I29" s="146"/>
      <c r="J29" s="147"/>
      <c r="K29" s="35"/>
      <c r="L29" s="35"/>
      <c r="M29" s="24"/>
    </row>
    <row r="30" spans="2:13" ht="33" customHeight="1" x14ac:dyDescent="0.45">
      <c r="B30" s="142"/>
      <c r="C30" s="139" t="s">
        <v>26</v>
      </c>
      <c r="D30" s="140"/>
      <c r="E30" s="60" t="s">
        <v>27</v>
      </c>
      <c r="F30" s="148">
        <f>SUMIF($F51:$F74,"高圧",$G51:$H74)</f>
        <v>0</v>
      </c>
      <c r="G30" s="149"/>
      <c r="H30" s="149"/>
      <c r="I30" s="149"/>
      <c r="J30" s="150"/>
      <c r="K30" s="35"/>
      <c r="L30" s="35"/>
      <c r="M30" s="24"/>
    </row>
    <row r="31" spans="2:13" ht="33" customHeight="1" x14ac:dyDescent="0.45">
      <c r="B31" s="142"/>
      <c r="C31" s="143"/>
      <c r="D31" s="144"/>
      <c r="E31" s="60" t="s">
        <v>28</v>
      </c>
      <c r="F31" s="148">
        <f>SUMIF($F51:$F74,"高圧",$L51:$L74)</f>
        <v>0</v>
      </c>
      <c r="G31" s="149"/>
      <c r="H31" s="149"/>
      <c r="I31" s="149"/>
      <c r="J31" s="150"/>
      <c r="K31" s="35"/>
      <c r="L31" s="35"/>
      <c r="M31" s="24"/>
    </row>
    <row r="32" spans="2:13" x14ac:dyDescent="0.45">
      <c r="B32" s="15"/>
      <c r="C32" s="133" t="s">
        <v>29</v>
      </c>
      <c r="D32" s="134"/>
      <c r="E32" s="134"/>
      <c r="F32" s="136">
        <f>F26+F28+F31</f>
        <v>0</v>
      </c>
      <c r="G32" s="137"/>
      <c r="H32" s="137"/>
      <c r="I32" s="137"/>
      <c r="J32" s="138"/>
      <c r="K32" s="35"/>
      <c r="L32" s="35"/>
      <c r="M32" s="24"/>
    </row>
    <row r="33" spans="2:13" x14ac:dyDescent="0.45">
      <c r="B33" s="15"/>
      <c r="C33" s="98" t="s">
        <v>30</v>
      </c>
      <c r="D33" s="98"/>
      <c r="E33" s="98"/>
      <c r="F33" s="98"/>
      <c r="G33" s="98"/>
      <c r="H33" s="98"/>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99" t="s">
        <v>31</v>
      </c>
      <c r="D35" s="99"/>
      <c r="E35" s="99"/>
      <c r="F35" s="99"/>
      <c r="G35" s="99"/>
      <c r="H35" s="99"/>
      <c r="I35" s="20"/>
      <c r="J35" s="20"/>
      <c r="K35" s="20"/>
      <c r="L35" s="20"/>
      <c r="M35" s="24"/>
    </row>
    <row r="36" spans="2:13" ht="29.4" customHeight="1" thickBot="1" x14ac:dyDescent="0.5">
      <c r="B36" s="15"/>
      <c r="C36" s="69" t="s">
        <v>32</v>
      </c>
      <c r="D36" s="70" t="s">
        <v>20</v>
      </c>
      <c r="E36" s="70" t="s">
        <v>33</v>
      </c>
      <c r="F36" s="122" t="s">
        <v>34</v>
      </c>
      <c r="G36" s="135"/>
      <c r="H36" s="122" t="s">
        <v>35</v>
      </c>
      <c r="I36" s="135"/>
      <c r="J36" s="70" t="s">
        <v>36</v>
      </c>
      <c r="K36" s="71" t="s">
        <v>37</v>
      </c>
      <c r="L36" s="20"/>
      <c r="M36" s="24"/>
    </row>
    <row r="37" spans="2:13" x14ac:dyDescent="0.45">
      <c r="B37" s="15"/>
      <c r="C37" s="72"/>
      <c r="D37" s="73"/>
      <c r="E37" s="73"/>
      <c r="F37" s="151"/>
      <c r="G37" s="152"/>
      <c r="H37" s="153"/>
      <c r="I37" s="154"/>
      <c r="J37" s="74"/>
      <c r="K37" s="68" t="str">
        <f>IFERROR(IF(E37="可",H37-J37,""),IF(E37="不可",$E$21*F37,""))</f>
        <v/>
      </c>
      <c r="L37" s="20"/>
      <c r="M37" s="24"/>
    </row>
    <row r="38" spans="2:13" x14ac:dyDescent="0.45">
      <c r="B38" s="15"/>
      <c r="C38" s="75"/>
      <c r="D38" s="76"/>
      <c r="E38" s="76"/>
      <c r="F38" s="125"/>
      <c r="G38" s="126"/>
      <c r="H38" s="127"/>
      <c r="I38" s="128"/>
      <c r="J38" s="77"/>
      <c r="K38" s="68" t="str">
        <f t="shared" ref="K38:K42" si="0">IFERROR(IF(E38="可",H38-J38,""),IF(E38="不可",$E$21*F38,""))</f>
        <v/>
      </c>
      <c r="L38" s="20"/>
      <c r="M38" s="24"/>
    </row>
    <row r="39" spans="2:13" x14ac:dyDescent="0.45">
      <c r="B39" s="15"/>
      <c r="C39" s="75"/>
      <c r="D39" s="76"/>
      <c r="E39" s="76"/>
      <c r="F39" s="125"/>
      <c r="G39" s="126"/>
      <c r="H39" s="127"/>
      <c r="I39" s="128"/>
      <c r="J39" s="77"/>
      <c r="K39" s="68" t="str">
        <f t="shared" si="0"/>
        <v/>
      </c>
      <c r="L39" s="20"/>
      <c r="M39" s="24"/>
    </row>
    <row r="40" spans="2:13" x14ac:dyDescent="0.45">
      <c r="B40" s="15"/>
      <c r="C40" s="75"/>
      <c r="D40" s="76"/>
      <c r="E40" s="76"/>
      <c r="F40" s="125"/>
      <c r="G40" s="126"/>
      <c r="H40" s="127"/>
      <c r="I40" s="128"/>
      <c r="J40" s="77"/>
      <c r="K40" s="68" t="str">
        <f t="shared" si="0"/>
        <v/>
      </c>
      <c r="L40" s="20"/>
      <c r="M40" s="24"/>
    </row>
    <row r="41" spans="2:13" x14ac:dyDescent="0.45">
      <c r="B41" s="15"/>
      <c r="C41" s="75"/>
      <c r="D41" s="76"/>
      <c r="E41" s="76"/>
      <c r="F41" s="125"/>
      <c r="G41" s="126"/>
      <c r="H41" s="127"/>
      <c r="I41" s="128"/>
      <c r="J41" s="77"/>
      <c r="K41" s="68" t="str">
        <f t="shared" si="0"/>
        <v/>
      </c>
      <c r="L41" s="20"/>
      <c r="M41" s="24"/>
    </row>
    <row r="42" spans="2:13" ht="18.600000000000001" thickBot="1" x14ac:dyDescent="0.5">
      <c r="B42" s="15"/>
      <c r="C42" s="78"/>
      <c r="D42" s="79"/>
      <c r="E42" s="79"/>
      <c r="F42" s="129"/>
      <c r="G42" s="130"/>
      <c r="H42" s="131"/>
      <c r="I42" s="132"/>
      <c r="J42" s="80"/>
      <c r="K42" s="96" t="str">
        <f t="shared" si="0"/>
        <v/>
      </c>
      <c r="L42" s="20"/>
      <c r="M42" s="24"/>
    </row>
    <row r="43" spans="2:13" x14ac:dyDescent="0.45">
      <c r="B43" s="15"/>
      <c r="C43" s="98" t="s">
        <v>38</v>
      </c>
      <c r="D43" s="98"/>
      <c r="E43" s="98"/>
      <c r="F43" s="98"/>
      <c r="G43" s="98"/>
      <c r="H43" s="98"/>
      <c r="I43" s="20"/>
      <c r="J43" s="20"/>
      <c r="K43" s="20"/>
      <c r="L43" s="20"/>
      <c r="M43" s="24"/>
    </row>
    <row r="44" spans="2:13" x14ac:dyDescent="0.45">
      <c r="B44" s="15"/>
      <c r="C44" s="37" t="s">
        <v>39</v>
      </c>
      <c r="D44" s="37"/>
      <c r="E44" s="37"/>
      <c r="F44" s="37"/>
      <c r="G44" s="37"/>
      <c r="H44" s="37"/>
      <c r="I44" s="37"/>
      <c r="J44" s="37"/>
      <c r="K44" s="37"/>
      <c r="L44" s="20"/>
      <c r="M44" s="24"/>
    </row>
    <row r="45" spans="2:13" x14ac:dyDescent="0.45">
      <c r="B45" s="15"/>
      <c r="C45" s="37" t="s">
        <v>40</v>
      </c>
      <c r="D45" s="37"/>
      <c r="E45" s="37"/>
      <c r="F45" s="37"/>
      <c r="G45" s="37"/>
      <c r="H45" s="37"/>
      <c r="I45" s="37"/>
      <c r="J45" s="37"/>
      <c r="K45" s="37"/>
      <c r="L45" s="20"/>
      <c r="M45" s="24"/>
    </row>
    <row r="46" spans="2:13" x14ac:dyDescent="0.45">
      <c r="B46" s="15"/>
      <c r="C46" s="31" t="s">
        <v>41</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99" t="s">
        <v>42</v>
      </c>
      <c r="D48" s="99"/>
      <c r="E48" s="99"/>
      <c r="F48" s="99"/>
      <c r="G48" s="99"/>
      <c r="H48" s="99"/>
      <c r="I48" s="36"/>
      <c r="J48" s="36"/>
      <c r="K48" s="36"/>
      <c r="L48" s="36"/>
      <c r="M48" s="24"/>
    </row>
    <row r="49" spans="2:13" ht="18.600000000000001" thickBot="1" x14ac:dyDescent="0.5">
      <c r="B49" s="15"/>
      <c r="C49" s="22" t="s">
        <v>43</v>
      </c>
      <c r="D49" s="22"/>
      <c r="E49" s="22"/>
      <c r="F49" s="22"/>
      <c r="G49" s="22"/>
      <c r="H49" s="22"/>
      <c r="I49" s="36"/>
      <c r="J49" s="36"/>
      <c r="K49" s="36"/>
      <c r="L49" s="36"/>
      <c r="M49" s="24"/>
    </row>
    <row r="50" spans="2:13" ht="43.5" customHeight="1" thickBot="1" x14ac:dyDescent="0.5">
      <c r="B50" s="15"/>
      <c r="C50" s="120" t="s">
        <v>32</v>
      </c>
      <c r="D50" s="121"/>
      <c r="E50" s="63" t="s">
        <v>44</v>
      </c>
      <c r="F50" s="63" t="s">
        <v>20</v>
      </c>
      <c r="G50" s="122" t="s">
        <v>45</v>
      </c>
      <c r="H50" s="121"/>
      <c r="I50" s="64" t="s">
        <v>46</v>
      </c>
      <c r="J50" s="93" t="s">
        <v>47</v>
      </c>
      <c r="K50" s="94" t="s">
        <v>48</v>
      </c>
      <c r="L50" s="65" t="s">
        <v>49</v>
      </c>
      <c r="M50" s="24"/>
    </row>
    <row r="51" spans="2:13" x14ac:dyDescent="0.45">
      <c r="B51" s="15"/>
      <c r="C51" s="123"/>
      <c r="D51" s="124"/>
      <c r="E51" s="81"/>
      <c r="F51" s="82"/>
      <c r="G51" s="118"/>
      <c r="H51" s="119"/>
      <c r="I51" s="83"/>
      <c r="J51" s="66">
        <f>IF(F51="高圧",$E$21*(1-I51),)</f>
        <v>0</v>
      </c>
      <c r="K51" s="67">
        <f>ROUNDDOWN($G51*$J51,0)</f>
        <v>0</v>
      </c>
      <c r="L51" s="90"/>
      <c r="M51" s="24"/>
    </row>
    <row r="52" spans="2:13" x14ac:dyDescent="0.45">
      <c r="B52" s="15"/>
      <c r="C52" s="107"/>
      <c r="D52" s="108"/>
      <c r="E52" s="84"/>
      <c r="F52" s="85"/>
      <c r="G52" s="118"/>
      <c r="H52" s="119"/>
      <c r="I52" s="86"/>
      <c r="J52" s="66">
        <f>IF(F52="高圧",$E$21*(1-I52),)</f>
        <v>0</v>
      </c>
      <c r="K52" s="57">
        <f>ROUNDDOWN($G52*$J52,0)</f>
        <v>0</v>
      </c>
      <c r="L52" s="91"/>
      <c r="M52" s="24"/>
    </row>
    <row r="53" spans="2:13" x14ac:dyDescent="0.45">
      <c r="B53" s="15"/>
      <c r="C53" s="107"/>
      <c r="D53" s="108"/>
      <c r="E53" s="84"/>
      <c r="F53" s="85"/>
      <c r="G53" s="109"/>
      <c r="H53" s="110"/>
      <c r="I53" s="86"/>
      <c r="J53" s="66">
        <f>IF(F53="高圧",$E$21*(1-I53),)</f>
        <v>0</v>
      </c>
      <c r="K53" s="57">
        <f>ROUNDDOWN($G53*$J53,0)</f>
        <v>0</v>
      </c>
      <c r="L53" s="91"/>
      <c r="M53" s="24"/>
    </row>
    <row r="54" spans="2:13" x14ac:dyDescent="0.45">
      <c r="B54" s="15"/>
      <c r="C54" s="107"/>
      <c r="D54" s="108"/>
      <c r="E54" s="84"/>
      <c r="F54" s="85"/>
      <c r="G54" s="109"/>
      <c r="H54" s="110"/>
      <c r="I54" s="86"/>
      <c r="J54" s="66">
        <f t="shared" ref="J54:J74" si="1">IF(F54="高圧",$E$21*(1-I54),)</f>
        <v>0</v>
      </c>
      <c r="K54" s="57">
        <f t="shared" ref="K54:K74" si="2">ROUNDDOWN($G54*$J54,0)</f>
        <v>0</v>
      </c>
      <c r="L54" s="91"/>
      <c r="M54" s="24"/>
    </row>
    <row r="55" spans="2:13" x14ac:dyDescent="0.45">
      <c r="B55" s="15"/>
      <c r="C55" s="107"/>
      <c r="D55" s="108"/>
      <c r="E55" s="84"/>
      <c r="F55" s="85"/>
      <c r="G55" s="109"/>
      <c r="H55" s="110"/>
      <c r="I55" s="86"/>
      <c r="J55" s="66">
        <f t="shared" si="1"/>
        <v>0</v>
      </c>
      <c r="K55" s="57">
        <f t="shared" si="2"/>
        <v>0</v>
      </c>
      <c r="L55" s="91"/>
      <c r="M55" s="24"/>
    </row>
    <row r="56" spans="2:13" x14ac:dyDescent="0.45">
      <c r="B56" s="15"/>
      <c r="C56" s="107"/>
      <c r="D56" s="108"/>
      <c r="E56" s="84"/>
      <c r="F56" s="85"/>
      <c r="G56" s="109"/>
      <c r="H56" s="110"/>
      <c r="I56" s="86"/>
      <c r="J56" s="66">
        <f t="shared" si="1"/>
        <v>0</v>
      </c>
      <c r="K56" s="57">
        <f t="shared" si="2"/>
        <v>0</v>
      </c>
      <c r="L56" s="91"/>
      <c r="M56" s="24"/>
    </row>
    <row r="57" spans="2:13" x14ac:dyDescent="0.45">
      <c r="B57" s="15"/>
      <c r="C57" s="107"/>
      <c r="D57" s="108"/>
      <c r="E57" s="84"/>
      <c r="F57" s="85"/>
      <c r="G57" s="109"/>
      <c r="H57" s="110"/>
      <c r="I57" s="86"/>
      <c r="J57" s="66">
        <f t="shared" si="1"/>
        <v>0</v>
      </c>
      <c r="K57" s="57">
        <f t="shared" si="2"/>
        <v>0</v>
      </c>
      <c r="L57" s="91"/>
      <c r="M57" s="24"/>
    </row>
    <row r="58" spans="2:13" x14ac:dyDescent="0.45">
      <c r="B58" s="15"/>
      <c r="C58" s="107"/>
      <c r="D58" s="108"/>
      <c r="E58" s="84"/>
      <c r="F58" s="85"/>
      <c r="G58" s="109"/>
      <c r="H58" s="110"/>
      <c r="I58" s="86"/>
      <c r="J58" s="66">
        <f t="shared" si="1"/>
        <v>0</v>
      </c>
      <c r="K58" s="57">
        <f t="shared" si="2"/>
        <v>0</v>
      </c>
      <c r="L58" s="91"/>
      <c r="M58" s="24"/>
    </row>
    <row r="59" spans="2:13" x14ac:dyDescent="0.45">
      <c r="B59" s="15"/>
      <c r="C59" s="107"/>
      <c r="D59" s="108"/>
      <c r="E59" s="84"/>
      <c r="F59" s="85"/>
      <c r="G59" s="109"/>
      <c r="H59" s="110"/>
      <c r="I59" s="86"/>
      <c r="J59" s="66">
        <f t="shared" si="1"/>
        <v>0</v>
      </c>
      <c r="K59" s="57">
        <f t="shared" si="2"/>
        <v>0</v>
      </c>
      <c r="L59" s="91"/>
      <c r="M59" s="24"/>
    </row>
    <row r="60" spans="2:13" x14ac:dyDescent="0.45">
      <c r="B60" s="15"/>
      <c r="C60" s="107"/>
      <c r="D60" s="108"/>
      <c r="E60" s="84"/>
      <c r="F60" s="85"/>
      <c r="G60" s="109"/>
      <c r="H60" s="110"/>
      <c r="I60" s="86"/>
      <c r="J60" s="66">
        <f t="shared" si="1"/>
        <v>0</v>
      </c>
      <c r="K60" s="57">
        <f t="shared" si="2"/>
        <v>0</v>
      </c>
      <c r="L60" s="91"/>
      <c r="M60" s="24"/>
    </row>
    <row r="61" spans="2:13" x14ac:dyDescent="0.45">
      <c r="B61" s="15"/>
      <c r="C61" s="107"/>
      <c r="D61" s="108"/>
      <c r="E61" s="84"/>
      <c r="F61" s="85"/>
      <c r="G61" s="109"/>
      <c r="H61" s="110"/>
      <c r="I61" s="86"/>
      <c r="J61" s="66">
        <f t="shared" si="1"/>
        <v>0</v>
      </c>
      <c r="K61" s="57">
        <f t="shared" si="2"/>
        <v>0</v>
      </c>
      <c r="L61" s="91"/>
      <c r="M61" s="24"/>
    </row>
    <row r="62" spans="2:13" x14ac:dyDescent="0.45">
      <c r="B62" s="15"/>
      <c r="C62" s="107"/>
      <c r="D62" s="108"/>
      <c r="E62" s="84"/>
      <c r="F62" s="85"/>
      <c r="G62" s="109"/>
      <c r="H62" s="110"/>
      <c r="I62" s="86"/>
      <c r="J62" s="66">
        <f t="shared" si="1"/>
        <v>0</v>
      </c>
      <c r="K62" s="57">
        <f t="shared" si="2"/>
        <v>0</v>
      </c>
      <c r="L62" s="91"/>
      <c r="M62" s="24"/>
    </row>
    <row r="63" spans="2:13" x14ac:dyDescent="0.45">
      <c r="B63" s="15"/>
      <c r="C63" s="107"/>
      <c r="D63" s="108"/>
      <c r="E63" s="84"/>
      <c r="F63" s="85"/>
      <c r="G63" s="109"/>
      <c r="H63" s="110"/>
      <c r="I63" s="86"/>
      <c r="J63" s="66">
        <f t="shared" si="1"/>
        <v>0</v>
      </c>
      <c r="K63" s="57">
        <f t="shared" si="2"/>
        <v>0</v>
      </c>
      <c r="L63" s="91"/>
      <c r="M63" s="24"/>
    </row>
    <row r="64" spans="2:13" x14ac:dyDescent="0.45">
      <c r="B64" s="15"/>
      <c r="C64" s="107"/>
      <c r="D64" s="108"/>
      <c r="E64" s="84"/>
      <c r="F64" s="85"/>
      <c r="G64" s="109"/>
      <c r="H64" s="110"/>
      <c r="I64" s="86"/>
      <c r="J64" s="66">
        <f t="shared" si="1"/>
        <v>0</v>
      </c>
      <c r="K64" s="57">
        <f t="shared" si="2"/>
        <v>0</v>
      </c>
      <c r="L64" s="91"/>
      <c r="M64" s="24"/>
    </row>
    <row r="65" spans="2:13" x14ac:dyDescent="0.45">
      <c r="B65" s="15"/>
      <c r="C65" s="107"/>
      <c r="D65" s="108"/>
      <c r="E65" s="84"/>
      <c r="F65" s="85"/>
      <c r="G65" s="109"/>
      <c r="H65" s="110"/>
      <c r="I65" s="86"/>
      <c r="J65" s="66">
        <f t="shared" si="1"/>
        <v>0</v>
      </c>
      <c r="K65" s="57">
        <f t="shared" si="2"/>
        <v>0</v>
      </c>
      <c r="L65" s="91"/>
      <c r="M65" s="24"/>
    </row>
    <row r="66" spans="2:13" x14ac:dyDescent="0.45">
      <c r="B66" s="15"/>
      <c r="C66" s="107"/>
      <c r="D66" s="108"/>
      <c r="E66" s="84"/>
      <c r="F66" s="85"/>
      <c r="G66" s="109"/>
      <c r="H66" s="110"/>
      <c r="I66" s="86"/>
      <c r="J66" s="66">
        <f t="shared" si="1"/>
        <v>0</v>
      </c>
      <c r="K66" s="57">
        <f t="shared" si="2"/>
        <v>0</v>
      </c>
      <c r="L66" s="91"/>
      <c r="M66" s="24"/>
    </row>
    <row r="67" spans="2:13" x14ac:dyDescent="0.45">
      <c r="B67" s="15"/>
      <c r="C67" s="107"/>
      <c r="D67" s="108"/>
      <c r="E67" s="84"/>
      <c r="F67" s="85"/>
      <c r="G67" s="109"/>
      <c r="H67" s="110"/>
      <c r="I67" s="86"/>
      <c r="J67" s="66">
        <f t="shared" si="1"/>
        <v>0</v>
      </c>
      <c r="K67" s="57">
        <f t="shared" si="2"/>
        <v>0</v>
      </c>
      <c r="L67" s="91"/>
      <c r="M67" s="24"/>
    </row>
    <row r="68" spans="2:13" x14ac:dyDescent="0.45">
      <c r="B68" s="15"/>
      <c r="C68" s="107"/>
      <c r="D68" s="108"/>
      <c r="E68" s="84"/>
      <c r="F68" s="85"/>
      <c r="G68" s="109"/>
      <c r="H68" s="110"/>
      <c r="I68" s="86"/>
      <c r="J68" s="66">
        <f t="shared" si="1"/>
        <v>0</v>
      </c>
      <c r="K68" s="57">
        <f t="shared" si="2"/>
        <v>0</v>
      </c>
      <c r="L68" s="91"/>
      <c r="M68" s="24"/>
    </row>
    <row r="69" spans="2:13" x14ac:dyDescent="0.45">
      <c r="B69" s="15"/>
      <c r="C69" s="107"/>
      <c r="D69" s="108"/>
      <c r="E69" s="84"/>
      <c r="F69" s="85"/>
      <c r="G69" s="109"/>
      <c r="H69" s="110"/>
      <c r="I69" s="86"/>
      <c r="J69" s="66">
        <f t="shared" si="1"/>
        <v>0</v>
      </c>
      <c r="K69" s="57">
        <f t="shared" si="2"/>
        <v>0</v>
      </c>
      <c r="L69" s="91"/>
      <c r="M69" s="24"/>
    </row>
    <row r="70" spans="2:13" x14ac:dyDescent="0.45">
      <c r="B70" s="15"/>
      <c r="C70" s="107"/>
      <c r="D70" s="108"/>
      <c r="E70" s="84"/>
      <c r="F70" s="85"/>
      <c r="G70" s="109"/>
      <c r="H70" s="110"/>
      <c r="I70" s="86"/>
      <c r="J70" s="66">
        <f t="shared" si="1"/>
        <v>0</v>
      </c>
      <c r="K70" s="57">
        <f t="shared" si="2"/>
        <v>0</v>
      </c>
      <c r="L70" s="91"/>
      <c r="M70" s="24"/>
    </row>
    <row r="71" spans="2:13" x14ac:dyDescent="0.45">
      <c r="B71" s="15"/>
      <c r="C71" s="107"/>
      <c r="D71" s="108"/>
      <c r="E71" s="84"/>
      <c r="F71" s="85"/>
      <c r="G71" s="109"/>
      <c r="H71" s="110"/>
      <c r="I71" s="86"/>
      <c r="J71" s="66">
        <f t="shared" si="1"/>
        <v>0</v>
      </c>
      <c r="K71" s="57">
        <f t="shared" si="2"/>
        <v>0</v>
      </c>
      <c r="L71" s="91"/>
      <c r="M71" s="24"/>
    </row>
    <row r="72" spans="2:13" x14ac:dyDescent="0.45">
      <c r="B72" s="15"/>
      <c r="C72" s="107"/>
      <c r="D72" s="108"/>
      <c r="E72" s="84"/>
      <c r="F72" s="85"/>
      <c r="G72" s="109"/>
      <c r="H72" s="110"/>
      <c r="I72" s="86"/>
      <c r="J72" s="66">
        <f t="shared" si="1"/>
        <v>0</v>
      </c>
      <c r="K72" s="57">
        <f t="shared" si="2"/>
        <v>0</v>
      </c>
      <c r="L72" s="91"/>
      <c r="M72" s="24"/>
    </row>
    <row r="73" spans="2:13" x14ac:dyDescent="0.45">
      <c r="B73" s="15"/>
      <c r="C73" s="107"/>
      <c r="D73" s="108"/>
      <c r="E73" s="84"/>
      <c r="F73" s="85"/>
      <c r="G73" s="109"/>
      <c r="H73" s="110"/>
      <c r="I73" s="86"/>
      <c r="J73" s="66">
        <f t="shared" si="1"/>
        <v>0</v>
      </c>
      <c r="K73" s="57">
        <f t="shared" si="2"/>
        <v>0</v>
      </c>
      <c r="L73" s="91"/>
      <c r="M73" s="24"/>
    </row>
    <row r="74" spans="2:13" ht="18.600000000000001" thickBot="1" x14ac:dyDescent="0.5">
      <c r="B74" s="15"/>
      <c r="C74" s="111"/>
      <c r="D74" s="112"/>
      <c r="E74" s="87"/>
      <c r="F74" s="88"/>
      <c r="G74" s="113"/>
      <c r="H74" s="114"/>
      <c r="I74" s="89"/>
      <c r="J74" s="95">
        <f t="shared" si="1"/>
        <v>0</v>
      </c>
      <c r="K74" s="62">
        <f t="shared" si="2"/>
        <v>0</v>
      </c>
      <c r="L74" s="92"/>
      <c r="M74" s="24"/>
    </row>
    <row r="75" spans="2:13" x14ac:dyDescent="0.45">
      <c r="B75" s="15"/>
      <c r="C75" s="31" t="s">
        <v>50</v>
      </c>
      <c r="D75" s="36"/>
      <c r="E75" s="36"/>
      <c r="F75" s="36"/>
      <c r="G75" s="36"/>
      <c r="H75" s="36"/>
      <c r="I75" s="36"/>
      <c r="J75" s="36"/>
      <c r="K75" s="36"/>
      <c r="L75" s="36"/>
      <c r="M75" s="24"/>
    </row>
    <row r="76" spans="2:13" x14ac:dyDescent="0.45">
      <c r="B76" s="15"/>
      <c r="C76" s="31" t="s">
        <v>41</v>
      </c>
      <c r="D76" s="36"/>
      <c r="E76" s="36"/>
      <c r="F76" s="36"/>
      <c r="G76" s="36"/>
      <c r="H76" s="36"/>
      <c r="I76" s="36"/>
      <c r="J76" s="36"/>
      <c r="K76" s="36"/>
      <c r="L76" s="36"/>
      <c r="M76" s="24"/>
    </row>
    <row r="77" spans="2:13" x14ac:dyDescent="0.45">
      <c r="B77" s="15"/>
      <c r="C77" s="31" t="s">
        <v>51</v>
      </c>
      <c r="D77" s="36"/>
      <c r="E77" s="36"/>
      <c r="F77" s="36"/>
      <c r="G77" s="36"/>
      <c r="H77" s="36"/>
      <c r="I77" s="36"/>
      <c r="J77" s="36"/>
      <c r="K77" s="36"/>
      <c r="L77" s="36"/>
      <c r="M77" s="24"/>
    </row>
    <row r="78" spans="2:13" x14ac:dyDescent="0.45">
      <c r="B78" s="15"/>
      <c r="C78" s="31" t="s">
        <v>52</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99" t="s">
        <v>53</v>
      </c>
      <c r="D80" s="99"/>
      <c r="E80" s="99"/>
      <c r="F80" s="99"/>
      <c r="G80" s="99"/>
      <c r="H80" s="99"/>
      <c r="I80" s="2"/>
      <c r="J80" s="2"/>
      <c r="K80" s="12"/>
      <c r="L80" s="39"/>
      <c r="M80" s="24"/>
    </row>
    <row r="81" spans="2:13" ht="36" customHeight="1" x14ac:dyDescent="0.45">
      <c r="B81" s="15"/>
      <c r="C81" s="22"/>
      <c r="D81" s="22"/>
      <c r="E81" s="22"/>
      <c r="F81" s="115" t="s">
        <v>54</v>
      </c>
      <c r="G81" s="116"/>
      <c r="H81" s="117"/>
      <c r="I81" s="100" t="s">
        <v>55</v>
      </c>
      <c r="J81" s="101"/>
      <c r="K81" s="9" t="s">
        <v>56</v>
      </c>
      <c r="L81" s="10"/>
      <c r="M81" s="24"/>
    </row>
    <row r="82" spans="2:13" ht="18.600000000000001" thickBot="1" x14ac:dyDescent="0.5">
      <c r="B82" s="15"/>
      <c r="C82" s="102" t="s">
        <v>21</v>
      </c>
      <c r="D82" s="102"/>
      <c r="E82" s="102"/>
      <c r="F82" s="103"/>
      <c r="G82" s="103"/>
      <c r="H82" s="103"/>
      <c r="I82" s="104">
        <f>F26+F27+F29+F30+F31</f>
        <v>0</v>
      </c>
      <c r="J82" s="104"/>
      <c r="K82" s="56">
        <f>F82-I82</f>
        <v>0</v>
      </c>
      <c r="L82" s="11"/>
      <c r="M82" s="24"/>
    </row>
    <row r="83" spans="2:13" x14ac:dyDescent="0.45">
      <c r="B83" s="15"/>
      <c r="C83" s="97" t="s">
        <v>57</v>
      </c>
      <c r="D83" s="97"/>
      <c r="E83" s="97"/>
      <c r="F83" s="97"/>
      <c r="G83" s="97"/>
      <c r="H83" s="97"/>
      <c r="I83" s="97"/>
      <c r="J83" s="97"/>
      <c r="K83" s="97"/>
      <c r="L83" s="11"/>
      <c r="M83" s="24"/>
    </row>
    <row r="84" spans="2:13" x14ac:dyDescent="0.45">
      <c r="B84" s="15"/>
      <c r="C84" s="98" t="s">
        <v>58</v>
      </c>
      <c r="D84" s="98"/>
      <c r="E84" s="98"/>
      <c r="F84" s="98"/>
      <c r="G84" s="98"/>
      <c r="H84" s="98"/>
      <c r="I84" s="20"/>
      <c r="J84" s="20"/>
      <c r="K84" s="20"/>
      <c r="L84" s="20"/>
      <c r="M84" s="24"/>
    </row>
    <row r="85" spans="2:13" x14ac:dyDescent="0.45">
      <c r="B85" s="15"/>
      <c r="C85" s="98" t="s">
        <v>59</v>
      </c>
      <c r="D85" s="98"/>
      <c r="E85" s="98"/>
      <c r="F85" s="98"/>
      <c r="G85" s="98"/>
      <c r="H85" s="98"/>
      <c r="I85" s="20"/>
      <c r="J85" s="20"/>
      <c r="K85" s="20"/>
      <c r="L85" s="20"/>
      <c r="M85" s="24"/>
    </row>
    <row r="86" spans="2:13" x14ac:dyDescent="0.45">
      <c r="B86" s="15"/>
      <c r="C86" s="2"/>
      <c r="D86" s="2"/>
      <c r="E86" s="2"/>
      <c r="F86" s="2"/>
      <c r="G86" s="2"/>
      <c r="H86" s="2"/>
      <c r="I86" s="2"/>
      <c r="J86" s="2"/>
      <c r="K86" s="2"/>
      <c r="L86" s="2"/>
      <c r="M86" s="24"/>
    </row>
    <row r="87" spans="2:13" x14ac:dyDescent="0.45">
      <c r="B87" s="15"/>
      <c r="C87" s="99" t="s">
        <v>60</v>
      </c>
      <c r="D87" s="99"/>
      <c r="E87" s="99"/>
      <c r="F87" s="99"/>
      <c r="G87" s="99"/>
      <c r="H87" s="99"/>
      <c r="I87" s="12"/>
      <c r="J87" s="12"/>
      <c r="K87" s="12"/>
      <c r="L87" s="12"/>
      <c r="M87" s="24"/>
    </row>
    <row r="88" spans="2:13" ht="18" customHeight="1" x14ac:dyDescent="0.45">
      <c r="B88" s="15"/>
      <c r="C88" s="40" t="s">
        <v>61</v>
      </c>
      <c r="D88" s="105" t="s">
        <v>67</v>
      </c>
      <c r="E88" s="105"/>
      <c r="F88" s="105"/>
      <c r="G88" s="105"/>
      <c r="H88" s="105"/>
      <c r="I88" s="105"/>
      <c r="J88" s="105"/>
      <c r="K88" s="105"/>
      <c r="L88" s="105"/>
      <c r="M88" s="106"/>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MJwktBLBYl3fyJpjsEzpFbpnA0dieCUehQQATHsh0nk6bEwCYvZulXkn0AVY4SX5WNYIl0I7JJhAL8tKbueb2A==" saltValue="oFaDgI1Fv6hg9ZnAidHGJg==" spinCount="100000" sheet="1" formatCells="0" formatColumns="0" formatRows="0" insertColumns="0" insertRows="0" insertHyperlinks="0" deleteColumns="0" deleteRows="0" sort="0" autoFilter="0" pivotTables="0"/>
  <mergeCells count="114">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 ref="B27:B28"/>
    <mergeCell ref="C27:D28"/>
    <mergeCell ref="C23:M23"/>
    <mergeCell ref="C24:H24"/>
    <mergeCell ref="C25:E25"/>
    <mergeCell ref="C26:D26"/>
    <mergeCell ref="F25:J25"/>
    <mergeCell ref="F26:J26"/>
    <mergeCell ref="F27:J27"/>
    <mergeCell ref="F28:J28"/>
    <mergeCell ref="C29:E29"/>
    <mergeCell ref="B30:B31"/>
    <mergeCell ref="C30:D31"/>
    <mergeCell ref="F29:J29"/>
    <mergeCell ref="F30:J30"/>
    <mergeCell ref="F31:J31"/>
    <mergeCell ref="F37:G37"/>
    <mergeCell ref="H37:I37"/>
    <mergeCell ref="F38:G38"/>
    <mergeCell ref="H38:I38"/>
    <mergeCell ref="F39:G39"/>
    <mergeCell ref="H39:I39"/>
    <mergeCell ref="C32:E32"/>
    <mergeCell ref="C33:H33"/>
    <mergeCell ref="C35:H35"/>
    <mergeCell ref="F36:G36"/>
    <mergeCell ref="H36:I36"/>
    <mergeCell ref="F32:J32"/>
    <mergeCell ref="C43:H43"/>
    <mergeCell ref="C48:H48"/>
    <mergeCell ref="C50:D50"/>
    <mergeCell ref="G50:H50"/>
    <mergeCell ref="C51:D51"/>
    <mergeCell ref="G51:H51"/>
    <mergeCell ref="F40:G40"/>
    <mergeCell ref="H40:I40"/>
    <mergeCell ref="F41:G41"/>
    <mergeCell ref="H41:I41"/>
    <mergeCell ref="F42:G42"/>
    <mergeCell ref="H42:I42"/>
    <mergeCell ref="C55:D55"/>
    <mergeCell ref="G55:H55"/>
    <mergeCell ref="C56:D56"/>
    <mergeCell ref="G56:H56"/>
    <mergeCell ref="C57:D57"/>
    <mergeCell ref="G57:H57"/>
    <mergeCell ref="C52:D52"/>
    <mergeCell ref="G52:H52"/>
    <mergeCell ref="C53:D53"/>
    <mergeCell ref="G53:H53"/>
    <mergeCell ref="C54:D54"/>
    <mergeCell ref="G54:H54"/>
    <mergeCell ref="C61:D61"/>
    <mergeCell ref="G61:H61"/>
    <mergeCell ref="C62:D62"/>
    <mergeCell ref="G62:H62"/>
    <mergeCell ref="C63:D63"/>
    <mergeCell ref="G63:H63"/>
    <mergeCell ref="C58:D58"/>
    <mergeCell ref="G58:H58"/>
    <mergeCell ref="C59:D59"/>
    <mergeCell ref="G59:H59"/>
    <mergeCell ref="C60:D60"/>
    <mergeCell ref="G60:H60"/>
    <mergeCell ref="C67:D67"/>
    <mergeCell ref="G67:H67"/>
    <mergeCell ref="C68:D68"/>
    <mergeCell ref="G68:H68"/>
    <mergeCell ref="C69:D69"/>
    <mergeCell ref="G69:H69"/>
    <mergeCell ref="C64:D64"/>
    <mergeCell ref="G64:H64"/>
    <mergeCell ref="C65:D65"/>
    <mergeCell ref="G65:H65"/>
    <mergeCell ref="C66:D66"/>
    <mergeCell ref="G66:H66"/>
    <mergeCell ref="C73:D73"/>
    <mergeCell ref="G73:H73"/>
    <mergeCell ref="C74:D74"/>
    <mergeCell ref="G74:H74"/>
    <mergeCell ref="C80:H80"/>
    <mergeCell ref="F81:H81"/>
    <mergeCell ref="C70:D70"/>
    <mergeCell ref="G70:H70"/>
    <mergeCell ref="C71:D71"/>
    <mergeCell ref="G71:H71"/>
    <mergeCell ref="C72:D72"/>
    <mergeCell ref="G72:H72"/>
    <mergeCell ref="C83:K83"/>
    <mergeCell ref="C84:H84"/>
    <mergeCell ref="C85:H85"/>
    <mergeCell ref="C87:H87"/>
    <mergeCell ref="I81:J81"/>
    <mergeCell ref="C82:E82"/>
    <mergeCell ref="F82:H82"/>
    <mergeCell ref="I82:J82"/>
    <mergeCell ref="D88:M88"/>
  </mergeCells>
  <phoneticPr fontId="3"/>
  <conditionalFormatting sqref="C51:C74 E51:F74">
    <cfRule type="notContainsBlanks" priority="8">
      <formula>LEN(TRIM(C51))&gt;0</formula>
    </cfRule>
    <cfRule type="notContainsBlanks" dxfId="14" priority="9">
      <formula>LEN(TRIM(C51))&gt;0</formula>
    </cfRule>
  </conditionalFormatting>
  <conditionalFormatting sqref="E7:E10">
    <cfRule type="expression" dxfId="13" priority="20">
      <formula>"$D$6:$G$7=&lt;&gt;"""""</formula>
    </cfRule>
    <cfRule type="cellIs" dxfId="12" priority="21" operator="notEqual">
      <formula>""</formula>
    </cfRule>
  </conditionalFormatting>
  <conditionalFormatting sqref="F26:F28 F82">
    <cfRule type="cellIs" dxfId="11" priority="17"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"高圧"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"高圧"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"7,8,9,10"</formula1>
    </dataValidation>
    <dataValidation type="whole" operator="greaterThanOrEqual" allowBlank="1" showInputMessage="1" showErrorMessage="1" errorTitle="無効な入力" error="太枠内の項目内容は整数でご記入ください。" sqref="F26:F27 F29 F82:H82" xr:uid="{B4C3E789-2759-453D-B4F6-B8D4A84C34DE}">
      <formula1>0</formula1>
    </dataValidation>
    <dataValidation type="list" allowBlank="1" showInputMessage="1" showErrorMessage="1" error="プルダウンから項目をご選択下さい。" sqref="E9:H9" xr:uid="{14439600-3B2B-40D1-B62D-CE3C28BC3F8F}">
      <formula1>"6,7,8,9"</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zoomScaleNormal="100" workbookViewId="0">
      <selection activeCell="M13" sqref="M13"/>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9" t="s">
        <v>62</v>
      </c>
      <c r="D4" s="209"/>
      <c r="E4" s="209"/>
      <c r="F4" s="209"/>
      <c r="G4" s="209"/>
      <c r="H4" s="209"/>
      <c r="I4" s="209"/>
      <c r="J4" s="209"/>
      <c r="K4" s="44"/>
    </row>
    <row r="5" spans="2:11" x14ac:dyDescent="0.45">
      <c r="B5" s="43"/>
      <c r="C5" s="209"/>
      <c r="D5" s="209"/>
      <c r="E5" s="209"/>
      <c r="F5" s="209"/>
      <c r="G5" s="209"/>
      <c r="H5" s="209"/>
      <c r="I5" s="209"/>
      <c r="J5" s="209"/>
      <c r="K5" s="44"/>
    </row>
    <row r="6" spans="2:11" x14ac:dyDescent="0.45">
      <c r="B6" s="43"/>
      <c r="C6" s="10"/>
      <c r="D6" s="10"/>
      <c r="E6" s="10"/>
      <c r="F6" s="10"/>
      <c r="G6" s="10"/>
      <c r="H6" s="10"/>
      <c r="I6" s="10"/>
      <c r="J6" s="10"/>
      <c r="K6" s="44"/>
    </row>
    <row r="7" spans="2:11" ht="24.75" customHeight="1" x14ac:dyDescent="0.45">
      <c r="B7" s="43"/>
      <c r="C7" s="19" t="s">
        <v>2</v>
      </c>
      <c r="D7" s="210" t="str">
        <f>'値引き原資補助金実績報告書（電気）_税込単価'!$E$7&amp;""</f>
        <v/>
      </c>
      <c r="E7" s="210"/>
      <c r="F7" s="210"/>
      <c r="G7" s="210"/>
      <c r="H7" s="210"/>
      <c r="I7" s="210"/>
      <c r="J7" s="10"/>
      <c r="K7" s="44"/>
    </row>
    <row r="8" spans="2:11" ht="24.75" customHeight="1" x14ac:dyDescent="0.45">
      <c r="B8" s="43"/>
      <c r="C8" s="19" t="s">
        <v>3</v>
      </c>
      <c r="D8" s="210" t="str">
        <f>'値引き原資補助金実績報告書（電気）_税込単価'!$E$8&amp;""</f>
        <v/>
      </c>
      <c r="E8" s="210"/>
      <c r="F8" s="210"/>
      <c r="G8" s="210"/>
      <c r="H8" s="210"/>
      <c r="I8" s="210"/>
      <c r="J8" s="10"/>
      <c r="K8" s="44"/>
    </row>
    <row r="9" spans="2:11" ht="24.75" customHeight="1" x14ac:dyDescent="0.45">
      <c r="B9" s="43"/>
      <c r="C9" s="19" t="s">
        <v>4</v>
      </c>
      <c r="D9" s="210" t="str">
        <f>'値引き原資補助金実績報告書（電気）_税込単価'!$E$9&amp;""</f>
        <v/>
      </c>
      <c r="E9" s="210"/>
      <c r="F9" s="210"/>
      <c r="G9" s="210"/>
      <c r="H9" s="210"/>
      <c r="I9" s="210"/>
      <c r="J9" s="3" t="s">
        <v>5</v>
      </c>
      <c r="K9" s="44"/>
    </row>
    <row r="10" spans="2:11" ht="24.75" customHeight="1" x14ac:dyDescent="0.45">
      <c r="B10" s="43"/>
      <c r="C10" s="19" t="s">
        <v>6</v>
      </c>
      <c r="D10" s="210" t="str">
        <f>'値引き原資補助金実績報告書（電気）_税込単価'!$E$10&amp;""</f>
        <v/>
      </c>
      <c r="E10" s="210"/>
      <c r="F10" s="210"/>
      <c r="G10" s="210"/>
      <c r="H10" s="210"/>
      <c r="I10" s="210"/>
      <c r="J10" s="2" t="s">
        <v>7</v>
      </c>
      <c r="K10" s="44"/>
    </row>
    <row r="11" spans="2:11" x14ac:dyDescent="0.45">
      <c r="B11" s="43"/>
      <c r="C11" s="10"/>
      <c r="D11" s="10"/>
      <c r="E11" s="10"/>
      <c r="F11" s="10"/>
      <c r="G11" s="10"/>
      <c r="H11" s="10"/>
      <c r="I11" s="10"/>
      <c r="J11" s="10"/>
      <c r="K11" s="44"/>
    </row>
    <row r="12" spans="2:11" x14ac:dyDescent="0.45">
      <c r="B12" s="43"/>
      <c r="C12" s="211" t="s">
        <v>63</v>
      </c>
      <c r="D12" s="211"/>
      <c r="E12" s="211"/>
      <c r="F12" s="211"/>
      <c r="G12" s="211"/>
      <c r="H12" s="211"/>
      <c r="I12" s="211"/>
      <c r="J12" s="211"/>
      <c r="K12" s="44"/>
    </row>
    <row r="13" spans="2:11" x14ac:dyDescent="0.45">
      <c r="B13" s="43"/>
      <c r="C13" s="211"/>
      <c r="D13" s="211"/>
      <c r="E13" s="211"/>
      <c r="F13" s="211"/>
      <c r="G13" s="211"/>
      <c r="H13" s="211"/>
      <c r="I13" s="211"/>
      <c r="J13" s="211"/>
      <c r="K13" s="44"/>
    </row>
    <row r="14" spans="2:11" x14ac:dyDescent="0.45">
      <c r="B14" s="43"/>
      <c r="C14" s="211"/>
      <c r="D14" s="211"/>
      <c r="E14" s="211"/>
      <c r="F14" s="211"/>
      <c r="G14" s="211"/>
      <c r="H14" s="211"/>
      <c r="I14" s="211"/>
      <c r="J14" s="211"/>
      <c r="K14" s="44"/>
    </row>
    <row r="15" spans="2:11" x14ac:dyDescent="0.45">
      <c r="B15" s="43"/>
      <c r="C15" s="211"/>
      <c r="D15" s="211"/>
      <c r="E15" s="211"/>
      <c r="F15" s="211"/>
      <c r="G15" s="211"/>
      <c r="H15" s="211"/>
      <c r="I15" s="211"/>
      <c r="J15" s="211"/>
      <c r="K15" s="44"/>
    </row>
    <row r="16" spans="2:11" x14ac:dyDescent="0.45">
      <c r="B16" s="43"/>
      <c r="C16" s="45"/>
      <c r="D16" s="45"/>
      <c r="E16" s="45"/>
      <c r="F16" s="45"/>
      <c r="G16" s="45"/>
      <c r="H16" s="45"/>
      <c r="I16" s="45"/>
      <c r="J16" s="45"/>
      <c r="K16" s="44"/>
    </row>
    <row r="17" spans="2:11" x14ac:dyDescent="0.45">
      <c r="B17" s="43"/>
      <c r="C17" s="200"/>
      <c r="D17" s="201"/>
      <c r="E17" s="201"/>
      <c r="F17" s="201"/>
      <c r="G17" s="201"/>
      <c r="H17" s="201"/>
      <c r="I17" s="201"/>
      <c r="J17" s="202"/>
      <c r="K17" s="44"/>
    </row>
    <row r="18" spans="2:11" x14ac:dyDescent="0.45">
      <c r="B18" s="43"/>
      <c r="C18" s="203"/>
      <c r="D18" s="204"/>
      <c r="E18" s="204"/>
      <c r="F18" s="204"/>
      <c r="G18" s="204"/>
      <c r="H18" s="204"/>
      <c r="I18" s="204"/>
      <c r="J18" s="205"/>
      <c r="K18" s="44"/>
    </row>
    <row r="19" spans="2:11" x14ac:dyDescent="0.45">
      <c r="B19" s="43"/>
      <c r="C19" s="203"/>
      <c r="D19" s="204"/>
      <c r="E19" s="204"/>
      <c r="F19" s="204"/>
      <c r="G19" s="204"/>
      <c r="H19" s="204"/>
      <c r="I19" s="204"/>
      <c r="J19" s="205"/>
      <c r="K19" s="44"/>
    </row>
    <row r="20" spans="2:11" x14ac:dyDescent="0.45">
      <c r="B20" s="43"/>
      <c r="C20" s="203"/>
      <c r="D20" s="204"/>
      <c r="E20" s="204"/>
      <c r="F20" s="204"/>
      <c r="G20" s="204"/>
      <c r="H20" s="204"/>
      <c r="I20" s="204"/>
      <c r="J20" s="205"/>
      <c r="K20" s="44"/>
    </row>
    <row r="21" spans="2:11" x14ac:dyDescent="0.45">
      <c r="B21" s="43"/>
      <c r="C21" s="203"/>
      <c r="D21" s="204"/>
      <c r="E21" s="204"/>
      <c r="F21" s="204"/>
      <c r="G21" s="204"/>
      <c r="H21" s="204"/>
      <c r="I21" s="204"/>
      <c r="J21" s="205"/>
      <c r="K21" s="44"/>
    </row>
    <row r="22" spans="2:11" x14ac:dyDescent="0.45">
      <c r="B22" s="43"/>
      <c r="C22" s="203"/>
      <c r="D22" s="204"/>
      <c r="E22" s="204"/>
      <c r="F22" s="204"/>
      <c r="G22" s="204"/>
      <c r="H22" s="204"/>
      <c r="I22" s="204"/>
      <c r="J22" s="205"/>
      <c r="K22" s="44"/>
    </row>
    <row r="23" spans="2:11" x14ac:dyDescent="0.45">
      <c r="B23" s="43"/>
      <c r="C23" s="203"/>
      <c r="D23" s="204"/>
      <c r="E23" s="204"/>
      <c r="F23" s="204"/>
      <c r="G23" s="204"/>
      <c r="H23" s="204"/>
      <c r="I23" s="204"/>
      <c r="J23" s="205"/>
      <c r="K23" s="44"/>
    </row>
    <row r="24" spans="2:11" x14ac:dyDescent="0.45">
      <c r="B24" s="43"/>
      <c r="C24" s="203"/>
      <c r="D24" s="204"/>
      <c r="E24" s="204"/>
      <c r="F24" s="204"/>
      <c r="G24" s="204"/>
      <c r="H24" s="204"/>
      <c r="I24" s="204"/>
      <c r="J24" s="205"/>
      <c r="K24" s="44"/>
    </row>
    <row r="25" spans="2:11" x14ac:dyDescent="0.45">
      <c r="B25" s="43"/>
      <c r="C25" s="203"/>
      <c r="D25" s="204"/>
      <c r="E25" s="204"/>
      <c r="F25" s="204"/>
      <c r="G25" s="204"/>
      <c r="H25" s="204"/>
      <c r="I25" s="204"/>
      <c r="J25" s="205"/>
      <c r="K25" s="44"/>
    </row>
    <row r="26" spans="2:11" x14ac:dyDescent="0.45">
      <c r="B26" s="43"/>
      <c r="C26" s="203"/>
      <c r="D26" s="204"/>
      <c r="E26" s="204"/>
      <c r="F26" s="204"/>
      <c r="G26" s="204"/>
      <c r="H26" s="204"/>
      <c r="I26" s="204"/>
      <c r="J26" s="205"/>
      <c r="K26" s="44"/>
    </row>
    <row r="27" spans="2:11" x14ac:dyDescent="0.45">
      <c r="B27" s="43"/>
      <c r="C27" s="203"/>
      <c r="D27" s="204"/>
      <c r="E27" s="204"/>
      <c r="F27" s="204"/>
      <c r="G27" s="204"/>
      <c r="H27" s="204"/>
      <c r="I27" s="204"/>
      <c r="J27" s="205"/>
      <c r="K27" s="44"/>
    </row>
    <row r="28" spans="2:11" x14ac:dyDescent="0.45">
      <c r="B28" s="43"/>
      <c r="C28" s="203"/>
      <c r="D28" s="204"/>
      <c r="E28" s="204"/>
      <c r="F28" s="204"/>
      <c r="G28" s="204"/>
      <c r="H28" s="204"/>
      <c r="I28" s="204"/>
      <c r="J28" s="205"/>
      <c r="K28" s="44"/>
    </row>
    <row r="29" spans="2:11" x14ac:dyDescent="0.45">
      <c r="B29" s="43"/>
      <c r="C29" s="203"/>
      <c r="D29" s="204"/>
      <c r="E29" s="204"/>
      <c r="F29" s="204"/>
      <c r="G29" s="204"/>
      <c r="H29" s="204"/>
      <c r="I29" s="204"/>
      <c r="J29" s="205"/>
      <c r="K29" s="44"/>
    </row>
    <row r="30" spans="2:11" x14ac:dyDescent="0.45">
      <c r="B30" s="43"/>
      <c r="C30" s="203"/>
      <c r="D30" s="204"/>
      <c r="E30" s="204"/>
      <c r="F30" s="204"/>
      <c r="G30" s="204"/>
      <c r="H30" s="204"/>
      <c r="I30" s="204"/>
      <c r="J30" s="205"/>
      <c r="K30" s="44"/>
    </row>
    <row r="31" spans="2:11" x14ac:dyDescent="0.45">
      <c r="B31" s="43"/>
      <c r="C31" s="203"/>
      <c r="D31" s="204"/>
      <c r="E31" s="204"/>
      <c r="F31" s="204"/>
      <c r="G31" s="204"/>
      <c r="H31" s="204"/>
      <c r="I31" s="204"/>
      <c r="J31" s="205"/>
      <c r="K31" s="44"/>
    </row>
    <row r="32" spans="2:11" x14ac:dyDescent="0.45">
      <c r="B32" s="43"/>
      <c r="C32" s="203"/>
      <c r="D32" s="204"/>
      <c r="E32" s="204"/>
      <c r="F32" s="204"/>
      <c r="G32" s="204"/>
      <c r="H32" s="204"/>
      <c r="I32" s="204"/>
      <c r="J32" s="205"/>
      <c r="K32" s="44"/>
    </row>
    <row r="33" spans="2:11" x14ac:dyDescent="0.45">
      <c r="B33" s="43"/>
      <c r="C33" s="203"/>
      <c r="D33" s="204"/>
      <c r="E33" s="204"/>
      <c r="F33" s="204"/>
      <c r="G33" s="204"/>
      <c r="H33" s="204"/>
      <c r="I33" s="204"/>
      <c r="J33" s="205"/>
      <c r="K33" s="44"/>
    </row>
    <row r="34" spans="2:11" x14ac:dyDescent="0.45">
      <c r="B34" s="43"/>
      <c r="C34" s="203"/>
      <c r="D34" s="204"/>
      <c r="E34" s="204"/>
      <c r="F34" s="204"/>
      <c r="G34" s="204"/>
      <c r="H34" s="204"/>
      <c r="I34" s="204"/>
      <c r="J34" s="205"/>
      <c r="K34" s="44"/>
    </row>
    <row r="35" spans="2:11" x14ac:dyDescent="0.45">
      <c r="B35" s="43"/>
      <c r="C35" s="203"/>
      <c r="D35" s="204"/>
      <c r="E35" s="204"/>
      <c r="F35" s="204"/>
      <c r="G35" s="204"/>
      <c r="H35" s="204"/>
      <c r="I35" s="204"/>
      <c r="J35" s="205"/>
      <c r="K35" s="44"/>
    </row>
    <row r="36" spans="2:11" x14ac:dyDescent="0.45">
      <c r="B36" s="43"/>
      <c r="C36" s="203"/>
      <c r="D36" s="204"/>
      <c r="E36" s="204"/>
      <c r="F36" s="204"/>
      <c r="G36" s="204"/>
      <c r="H36" s="204"/>
      <c r="I36" s="204"/>
      <c r="J36" s="205"/>
      <c r="K36" s="44"/>
    </row>
    <row r="37" spans="2:11" x14ac:dyDescent="0.45">
      <c r="B37" s="43"/>
      <c r="C37" s="203"/>
      <c r="D37" s="204"/>
      <c r="E37" s="204"/>
      <c r="F37" s="204"/>
      <c r="G37" s="204"/>
      <c r="H37" s="204"/>
      <c r="I37" s="204"/>
      <c r="J37" s="205"/>
      <c r="K37" s="44"/>
    </row>
    <row r="38" spans="2:11" x14ac:dyDescent="0.45">
      <c r="B38" s="43"/>
      <c r="C38" s="203"/>
      <c r="D38" s="204"/>
      <c r="E38" s="204"/>
      <c r="F38" s="204"/>
      <c r="G38" s="204"/>
      <c r="H38" s="204"/>
      <c r="I38" s="204"/>
      <c r="J38" s="205"/>
      <c r="K38" s="44"/>
    </row>
    <row r="39" spans="2:11" x14ac:dyDescent="0.45">
      <c r="B39" s="43"/>
      <c r="C39" s="203"/>
      <c r="D39" s="204"/>
      <c r="E39" s="204"/>
      <c r="F39" s="204"/>
      <c r="G39" s="204"/>
      <c r="H39" s="204"/>
      <c r="I39" s="204"/>
      <c r="J39" s="205"/>
      <c r="K39" s="44"/>
    </row>
    <row r="40" spans="2:11" x14ac:dyDescent="0.45">
      <c r="B40" s="43"/>
      <c r="C40" s="203"/>
      <c r="D40" s="204"/>
      <c r="E40" s="204"/>
      <c r="F40" s="204"/>
      <c r="G40" s="204"/>
      <c r="H40" s="204"/>
      <c r="I40" s="204"/>
      <c r="J40" s="205"/>
      <c r="K40" s="44"/>
    </row>
    <row r="41" spans="2:11" x14ac:dyDescent="0.45">
      <c r="B41" s="43"/>
      <c r="C41" s="203"/>
      <c r="D41" s="204"/>
      <c r="E41" s="204"/>
      <c r="F41" s="204"/>
      <c r="G41" s="204"/>
      <c r="H41" s="204"/>
      <c r="I41" s="204"/>
      <c r="J41" s="205"/>
      <c r="K41" s="44"/>
    </row>
    <row r="42" spans="2:11" x14ac:dyDescent="0.45">
      <c r="B42" s="43"/>
      <c r="C42" s="203"/>
      <c r="D42" s="204"/>
      <c r="E42" s="204"/>
      <c r="F42" s="204"/>
      <c r="G42" s="204"/>
      <c r="H42" s="204"/>
      <c r="I42" s="204"/>
      <c r="J42" s="205"/>
      <c r="K42" s="44"/>
    </row>
    <row r="43" spans="2:11" x14ac:dyDescent="0.45">
      <c r="B43" s="43"/>
      <c r="C43" s="203"/>
      <c r="D43" s="204"/>
      <c r="E43" s="204"/>
      <c r="F43" s="204"/>
      <c r="G43" s="204"/>
      <c r="H43" s="204"/>
      <c r="I43" s="204"/>
      <c r="J43" s="205"/>
      <c r="K43" s="44"/>
    </row>
    <row r="44" spans="2:11" x14ac:dyDescent="0.45">
      <c r="B44" s="43"/>
      <c r="C44" s="203"/>
      <c r="D44" s="204"/>
      <c r="E44" s="204"/>
      <c r="F44" s="204"/>
      <c r="G44" s="204"/>
      <c r="H44" s="204"/>
      <c r="I44" s="204"/>
      <c r="J44" s="205"/>
      <c r="K44" s="44"/>
    </row>
    <row r="45" spans="2:11" x14ac:dyDescent="0.45">
      <c r="B45" s="43"/>
      <c r="C45" s="203"/>
      <c r="D45" s="204"/>
      <c r="E45" s="204"/>
      <c r="F45" s="204"/>
      <c r="G45" s="204"/>
      <c r="H45" s="204"/>
      <c r="I45" s="204"/>
      <c r="J45" s="205"/>
      <c r="K45" s="44"/>
    </row>
    <row r="46" spans="2:11" x14ac:dyDescent="0.45">
      <c r="B46" s="43"/>
      <c r="C46" s="203"/>
      <c r="D46" s="204"/>
      <c r="E46" s="204"/>
      <c r="F46" s="204"/>
      <c r="G46" s="204"/>
      <c r="H46" s="204"/>
      <c r="I46" s="204"/>
      <c r="J46" s="205"/>
      <c r="K46" s="44"/>
    </row>
    <row r="47" spans="2:11" x14ac:dyDescent="0.45">
      <c r="B47" s="43"/>
      <c r="C47" s="203"/>
      <c r="D47" s="204"/>
      <c r="E47" s="204"/>
      <c r="F47" s="204"/>
      <c r="G47" s="204"/>
      <c r="H47" s="204"/>
      <c r="I47" s="204"/>
      <c r="J47" s="205"/>
      <c r="K47" s="44"/>
    </row>
    <row r="48" spans="2:11" x14ac:dyDescent="0.45">
      <c r="B48" s="43"/>
      <c r="C48" s="206"/>
      <c r="D48" s="207"/>
      <c r="E48" s="207"/>
      <c r="F48" s="207"/>
      <c r="G48" s="207"/>
      <c r="H48" s="207"/>
      <c r="I48" s="207"/>
      <c r="J48" s="208"/>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2023-06-28T07:09:18Z</cp:lastPrinted>
  <dcterms:created xsi:type="dcterms:W3CDTF">2023-05-11T02:35:32Z</dcterms:created>
  <dcterms:modified xsi:type="dcterms:W3CDTF">2023-07-10T03:12:24Z</dcterms:modified>
</cp:coreProperties>
</file>