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hikkt\Desktop\"/>
    </mc:Choice>
  </mc:AlternateContent>
  <bookViews>
    <workbookView xWindow="-120" yWindow="-120" windowWidth="20730" windowHeight="1116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M14" i="4" s="1"/>
  <c r="J14" i="4"/>
  <c r="I14" i="4"/>
  <c r="H14" i="4"/>
  <c r="G14" i="4"/>
  <c r="M13" i="4"/>
  <c r="K13" i="4"/>
  <c r="L8" i="4" s="1"/>
  <c r="K14" i="4" l="1"/>
  <c r="L6" i="4" s="1"/>
</calcChain>
</file>

<file path=xl/sharedStrings.xml><?xml version="1.0" encoding="utf-8"?>
<sst xmlns="http://schemas.openxmlformats.org/spreadsheetml/2006/main" count="30" uniqueCount="30">
  <si>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</si>
  <si>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</si>
  <si>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</si>
  <si>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</si>
  <si>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</si>
  <si>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</si>
  <si>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</si>
  <si>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</si>
  <si>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補助対象額</t>
    <rPh sb="0" eb="5">
      <t>ホジョタイショウガク</t>
    </rPh>
    <phoneticPr fontId="12"/>
  </si>
  <si>
    <t>(9月）</t>
    <rPh sb="2" eb="3">
      <t>ガツ</t>
    </rPh>
    <phoneticPr fontId="3"/>
  </si>
  <si>
    <t>（5月～8月）</t>
    <rPh sb="2" eb="3">
      <t>ガツ</t>
    </rPh>
    <rPh sb="5" eb="6">
      <t>ガツ</t>
    </rPh>
    <phoneticPr fontId="3"/>
  </si>
  <si>
    <t>○○</t>
    <phoneticPr fontId="3"/>
  </si>
  <si>
    <t>○○</t>
    <phoneticPr fontId="3"/>
  </si>
  <si>
    <t>2023年5月計画</t>
    <rPh sb="4" eb="5">
      <t>ネン</t>
    </rPh>
    <rPh sb="6" eb="7">
      <t>ガツ</t>
    </rPh>
    <rPh sb="7" eb="9">
      <t>ケイカク</t>
    </rPh>
    <phoneticPr fontId="12"/>
  </si>
  <si>
    <t>2023年6月計画</t>
    <rPh sb="4" eb="5">
      <t>ネン</t>
    </rPh>
    <rPh sb="6" eb="7">
      <t>ガツ</t>
    </rPh>
    <rPh sb="7" eb="9">
      <t>ケイカク</t>
    </rPh>
    <phoneticPr fontId="12"/>
  </si>
  <si>
    <t>2023年7月計画</t>
    <rPh sb="4" eb="5">
      <t>ネン</t>
    </rPh>
    <rPh sb="6" eb="7">
      <t>ガツ</t>
    </rPh>
    <rPh sb="7" eb="9">
      <t>ケイカク</t>
    </rPh>
    <phoneticPr fontId="12"/>
  </si>
  <si>
    <t>2023年8月計画</t>
    <rPh sb="4" eb="5">
      <t>ネン</t>
    </rPh>
    <rPh sb="6" eb="7">
      <t>ガツ</t>
    </rPh>
    <rPh sb="7" eb="9">
      <t>ケイカク</t>
    </rPh>
    <phoneticPr fontId="12"/>
  </si>
  <si>
    <t>2023年9月計画</t>
    <rPh sb="4" eb="5">
      <t>ネン</t>
    </rPh>
    <rPh sb="6" eb="7">
      <t>ガツ</t>
    </rPh>
    <rPh sb="7" eb="9">
      <t>ケイカク</t>
    </rPh>
    <phoneticPr fontId="12"/>
  </si>
  <si>
    <t>小計
5月～8月計画</t>
    <rPh sb="0" eb="2">
      <t>ショウケイ</t>
    </rPh>
    <rPh sb="4" eb="5">
      <t>ガツ</t>
    </rPh>
    <rPh sb="7" eb="8">
      <t>ガツ</t>
    </rPh>
    <rPh sb="8" eb="10">
      <t>ケイカク</t>
    </rPh>
    <phoneticPr fontId="3"/>
  </si>
  <si>
    <t>小計
9月計画</t>
    <rPh sb="0" eb="2">
      <t>ショウケイ</t>
    </rPh>
    <rPh sb="4" eb="5">
      <t>ガツ</t>
    </rPh>
    <rPh sb="5" eb="7">
      <t>ケイカク</t>
    </rPh>
    <phoneticPr fontId="12"/>
  </si>
  <si>
    <t>高圧一括受電事業者
補助金交付申請額（円/税抜き）</t>
    <rPh sb="0" eb="2">
      <t>コウアツ</t>
    </rPh>
    <rPh sb="2" eb="4">
      <t>イッカツ</t>
    </rPh>
    <rPh sb="4" eb="6">
      <t>ジュデン</t>
    </rPh>
    <rPh sb="6" eb="9">
      <t>ジギョウシャ</t>
    </rPh>
    <rPh sb="10" eb="13">
      <t>ホジョキン</t>
    </rPh>
    <rPh sb="13" eb="15">
      <t>コウフ</t>
    </rPh>
    <rPh sb="15" eb="17">
      <t>シンセイ</t>
    </rPh>
    <rPh sb="17" eb="18">
      <t>ガク</t>
    </rPh>
    <rPh sb="19" eb="20">
      <t>エン</t>
    </rPh>
    <rPh sb="21" eb="22">
      <t>ゼイ</t>
    </rPh>
    <rPh sb="22" eb="23">
      <t>ヌ</t>
    </rPh>
    <phoneticPr fontId="3"/>
  </si>
  <si>
    <t>別紙1-3b</t>
    <rPh sb="0" eb="2">
      <t>ベッシ</t>
    </rPh>
    <phoneticPr fontId="3"/>
  </si>
  <si>
    <t>2023年5月～2023年9月の販売量計画合計（kWh）</t>
    <rPh sb="19" eb="21">
      <t>ケイカク</t>
    </rPh>
    <phoneticPr fontId="12"/>
  </si>
  <si>
    <t>値引き原資（高圧一括受電事業者）補助金計画書　販売計画_税込み単価 ： 2022年5月以降の販売量実績がない月がある事業者用</t>
    <rPh sb="16" eb="19">
      <t>ホジョキン</t>
    </rPh>
    <rPh sb="23" eb="25">
      <t>ハンバイ</t>
    </rPh>
    <rPh sb="25" eb="27">
      <t>ケイカク</t>
    </rPh>
    <rPh sb="42" eb="43">
      <t>ガツ</t>
    </rPh>
    <rPh sb="43" eb="45">
      <t>イコウ</t>
    </rPh>
    <rPh sb="48" eb="49">
      <t>リョウ</t>
    </rPh>
    <rPh sb="54" eb="55">
      <t>ツキ</t>
    </rPh>
    <phoneticPr fontId="3"/>
  </si>
  <si>
    <t>※太枠内の項目内容をご記入ください</t>
    <phoneticPr fontId="12"/>
  </si>
  <si>
    <t>1．値引き原資（高圧一括受電事業者）補助金計画書　販売計画</t>
    <rPh sb="18" eb="21">
      <t>ホジョキン</t>
    </rPh>
    <rPh sb="25" eb="27">
      <t>ハンバイ</t>
    </rPh>
    <rPh sb="27" eb="29">
      <t>ケイカク</t>
    </rPh>
    <phoneticPr fontId="3"/>
  </si>
  <si>
    <t>補助申請額は公募時の対象期間（2023年5月～2023年9月）の販売量計画の合計に対して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29" eb="30">
      <t>ガツ</t>
    </rPh>
    <rPh sb="32" eb="35">
      <t>ハンバイリョウ</t>
    </rPh>
    <rPh sb="35" eb="37">
      <t>ケイカク</t>
    </rPh>
    <rPh sb="38" eb="40">
      <t>ゴウケイ</t>
    </rPh>
    <rPh sb="41" eb="42">
      <t>タイ</t>
    </rPh>
    <rPh sb="67" eb="69">
      <t>ゼイヌ</t>
    </rPh>
    <rPh sb="70" eb="72">
      <t>キンガク</t>
    </rPh>
    <rPh sb="83" eb="84">
      <t>エン</t>
    </rPh>
    <rPh sb="84" eb="86">
      <t>ミマン</t>
    </rPh>
    <rPh sb="86" eb="87">
      <t>キ</t>
    </rPh>
    <rPh sb="88" eb="89">
      <t>ス</t>
    </rPh>
    <phoneticPr fontId="3"/>
  </si>
  <si>
    <t>販売量計画（kWh）</t>
    <rPh sb="3" eb="5">
      <t>ケイカク</t>
    </rPh>
    <phoneticPr fontId="12"/>
  </si>
  <si>
    <t>※「販売量計画（kWh）」は、整数を記入して下さい。</t>
    <rPh sb="5" eb="7">
      <t>ケイカク</t>
    </rPh>
    <phoneticPr fontId="3"/>
  </si>
  <si>
    <r>
      <t>2023年の販売量計画を記入して下さい。
2022年5月以降の販売量実績がある場合は、「別紙1-3a 値引き原資（高圧一括受電事業者）補助金計画書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39" eb="41">
      <t>バアイ</t>
    </rPh>
    <rPh sb="51" eb="53">
      <t>ネビ</t>
    </rPh>
    <rPh sb="75" eb="77">
      <t>ジッセキ</t>
    </rPh>
    <rPh sb="88" eb="90">
      <t>ジッセキ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</si>
</sst>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3" fontId="7" fillId="5" borderId="15" xfId="0" applyNumberFormat="1" applyFont="1" applyFill="1" applyBorder="1" applyAlignment="1"/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38" fontId="10" fillId="3" borderId="12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38" fontId="10" fillId="5" borderId="1" xfId="1" applyFont="1" applyFill="1" applyBorder="1" applyAlignment="1" applyProtection="1">
      <alignment horizontal="center" vertical="center"/>
    </xf>
    <xf numFmtId="38" fontId="10" fillId="5" borderId="2" xfId="1" applyFont="1" applyFill="1" applyBorder="1" applyAlignment="1" applyProtection="1">
      <alignment horizontal="center" vertical="center"/>
    </xf>
    <xf numFmtId="38" fontId="10" fillId="5" borderId="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topLeftCell="B4" zoomScale="75" zoomScaleNormal="75" workbookViewId="0">
      <selection activeCell="I13" sqref="I13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2"/>
      <c r="P2" s="23" t="s">
        <v>21</v>
      </c>
      <c r="Q2" s="1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15">
      <c r="A4" s="1"/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5" t="s">
        <v>1</v>
      </c>
      <c r="D6" s="34" t="s">
        <v>11</v>
      </c>
      <c r="E6" s="35"/>
      <c r="F6" s="36"/>
      <c r="G6" s="22"/>
      <c r="H6" s="37" t="s">
        <v>20</v>
      </c>
      <c r="I6" s="38"/>
      <c r="J6" s="38"/>
      <c r="K6" s="39"/>
      <c r="L6" s="43">
        <f>ROUNDDOWN((K14+M14)/1.1,-3)</f>
        <v>563000</v>
      </c>
      <c r="M6" s="44"/>
      <c r="N6" s="44"/>
      <c r="O6" s="47" t="s">
        <v>2</v>
      </c>
    </row>
    <row r="7" spans="1:17" ht="39" customHeight="1" thickBot="1" x14ac:dyDescent="0.2">
      <c r="A7" s="1"/>
      <c r="B7" s="1"/>
      <c r="C7" s="7" t="s">
        <v>3</v>
      </c>
      <c r="D7" s="49" t="s">
        <v>12</v>
      </c>
      <c r="E7" s="50"/>
      <c r="F7" s="51"/>
      <c r="G7" s="6"/>
      <c r="H7" s="40"/>
      <c r="I7" s="41"/>
      <c r="J7" s="41"/>
      <c r="K7" s="42"/>
      <c r="L7" s="45"/>
      <c r="M7" s="46"/>
      <c r="N7" s="46"/>
      <c r="O7" s="48"/>
    </row>
    <row r="8" spans="1:17" ht="39" customHeight="1" x14ac:dyDescent="0.15">
      <c r="A8" s="1"/>
      <c r="B8" s="1"/>
      <c r="C8" s="60" t="s">
        <v>24</v>
      </c>
      <c r="D8" s="60"/>
      <c r="E8" s="60"/>
      <c r="F8" s="60"/>
      <c r="G8" s="6"/>
      <c r="H8" s="62" t="s">
        <v>22</v>
      </c>
      <c r="I8" s="63"/>
      <c r="J8" s="63"/>
      <c r="K8" s="64"/>
      <c r="L8" s="61">
        <f>K13+M13</f>
        <v>1000000</v>
      </c>
      <c r="M8" s="61"/>
      <c r="N8" s="61"/>
      <c r="O8" s="61"/>
    </row>
    <row r="9" spans="1:17" ht="19.5" customHeight="1" x14ac:dyDescent="0.15">
      <c r="A9" s="1"/>
      <c r="B9" s="8"/>
      <c r="C9" s="1"/>
      <c r="D9" s="1"/>
      <c r="E9" s="1"/>
      <c r="F9" s="1"/>
      <c r="G9" s="1"/>
      <c r="H9" s="52" t="s">
        <v>26</v>
      </c>
      <c r="I9" s="52"/>
      <c r="J9" s="52"/>
      <c r="K9" s="52"/>
      <c r="L9" s="52"/>
      <c r="M9" s="52"/>
      <c r="N9" s="52"/>
      <c r="O9" s="52"/>
      <c r="P9" s="9"/>
    </row>
    <row r="10" spans="1:17" ht="19.5" customHeight="1" x14ac:dyDescent="0.15">
      <c r="A10" s="1"/>
      <c r="B10" s="28" t="s">
        <v>25</v>
      </c>
      <c r="C10" s="1"/>
      <c r="D10" s="1"/>
      <c r="E10" s="1"/>
      <c r="F10" s="1"/>
      <c r="G10" s="3"/>
      <c r="H10" s="53"/>
      <c r="I10" s="53"/>
      <c r="J10" s="53"/>
      <c r="K10" s="53"/>
      <c r="L10" s="53"/>
      <c r="M10" s="53"/>
      <c r="N10" s="53"/>
      <c r="O10" s="53"/>
      <c r="P10" s="1"/>
    </row>
    <row r="11" spans="1:17" ht="59.25" customHeight="1" x14ac:dyDescent="0.15">
      <c r="A11" s="1"/>
      <c r="B11" s="10"/>
      <c r="C11" s="1"/>
      <c r="D11" s="1"/>
      <c r="E11" s="1"/>
      <c r="F11" s="1"/>
      <c r="G11" s="54" t="s">
        <v>29</v>
      </c>
      <c r="H11" s="54"/>
      <c r="I11" s="54"/>
      <c r="J11" s="54"/>
      <c r="K11" s="54"/>
      <c r="L11" s="54"/>
      <c r="M11" s="54"/>
      <c r="N11" s="55"/>
      <c r="O11" s="55"/>
      <c r="P11" s="3"/>
      <c r="Q11" s="1"/>
    </row>
    <row r="12" spans="1:17" ht="40.5" customHeight="1" thickBot="1" x14ac:dyDescent="0.2">
      <c r="A12" s="1"/>
      <c r="B12" s="1"/>
      <c r="C12" s="11" t="s">
        <v>4</v>
      </c>
      <c r="D12" s="56" t="s">
        <v>5</v>
      </c>
      <c r="E12" s="57"/>
      <c r="F12" s="12" t="s">
        <v>6</v>
      </c>
      <c r="G12" s="13" t="s">
        <v>13</v>
      </c>
      <c r="H12" s="13" t="s">
        <v>14</v>
      </c>
      <c r="I12" s="13" t="s">
        <v>15</v>
      </c>
      <c r="J12" s="13" t="s">
        <v>16</v>
      </c>
      <c r="K12" s="13" t="s">
        <v>18</v>
      </c>
      <c r="L12" s="13" t="s">
        <v>17</v>
      </c>
      <c r="M12" s="13" t="s">
        <v>19</v>
      </c>
      <c r="N12" s="20"/>
    </row>
    <row r="13" spans="1:17" ht="41.25" customHeight="1" thickBot="1" x14ac:dyDescent="0.2">
      <c r="A13" s="1"/>
      <c r="B13" s="1"/>
      <c r="C13" s="58" t="s">
        <v>7</v>
      </c>
      <c r="D13" s="26">
        <v>0.7</v>
      </c>
      <c r="E13" s="27">
        <v>0.3</v>
      </c>
      <c r="F13" s="14" t="s">
        <v>27</v>
      </c>
      <c r="G13" s="15">
        <v>200000</v>
      </c>
      <c r="H13" s="15">
        <v>200000</v>
      </c>
      <c r="I13" s="15">
        <v>200000</v>
      </c>
      <c r="J13" s="15">
        <v>200000</v>
      </c>
      <c r="K13" s="29">
        <f>SUM(G13:J13)</f>
        <v>800000</v>
      </c>
      <c r="L13" s="29">
        <v>200000</v>
      </c>
      <c r="M13" s="29">
        <f>L13</f>
        <v>200000</v>
      </c>
    </row>
    <row r="14" spans="1:17" ht="41.25" customHeight="1" x14ac:dyDescent="0.15">
      <c r="A14" s="1"/>
      <c r="B14" s="1"/>
      <c r="C14" s="59"/>
      <c r="D14" s="24" t="s">
        <v>10</v>
      </c>
      <c r="E14" s="25" t="s">
        <v>9</v>
      </c>
      <c r="F14" s="16" t="s">
        <v>8</v>
      </c>
      <c r="G14" s="21">
        <f>ROUNDUP($D$13*G13,0)</f>
        <v>140000</v>
      </c>
      <c r="H14" s="21">
        <f>ROUNDUP($D$13*H13,0)</f>
        <v>140000</v>
      </c>
      <c r="I14" s="21">
        <f>ROUNDUP($D$13*I13,0)</f>
        <v>140000</v>
      </c>
      <c r="J14" s="21">
        <f>ROUNDUP($D$13*J13,0)</f>
        <v>140000</v>
      </c>
      <c r="K14" s="21">
        <f>ROUNDUP($D$13*K13,0)</f>
        <v>560000</v>
      </c>
      <c r="L14" s="21">
        <f>ROUNDUP(E13*L13,0)</f>
        <v>60000</v>
      </c>
      <c r="M14" s="21">
        <f>L14</f>
        <v>60000</v>
      </c>
    </row>
    <row r="15" spans="1:17" x14ac:dyDescent="0.15">
      <c r="A15" s="1"/>
      <c r="B15" s="1"/>
      <c r="C15" s="1"/>
      <c r="D15" s="1"/>
      <c r="E15" s="1"/>
      <c r="F15" s="1"/>
      <c r="G15" s="17" t="s">
        <v>28</v>
      </c>
      <c r="H15" s="1"/>
      <c r="I15" s="1"/>
      <c r="J15" s="3"/>
      <c r="K15" s="18"/>
      <c r="L15" s="1"/>
      <c r="M15" s="1"/>
      <c r="N15" s="1"/>
    </row>
    <row r="16" spans="1:17" x14ac:dyDescent="0.15">
      <c r="A16" s="1"/>
      <c r="B16" s="1"/>
      <c r="G16" s="19"/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4">
    <mergeCell ref="H9:O10"/>
    <mergeCell ref="G11:O11"/>
    <mergeCell ref="D12:E12"/>
    <mergeCell ref="C13:C14"/>
    <mergeCell ref="C8:F8"/>
    <mergeCell ref="L8:O8"/>
    <mergeCell ref="H8:K8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B13:C13 B12 G13:M13 B14:B61">
    <cfRule type="expression" dxfId="7" priority="10">
      <formula>#REF!="実施なし"</formula>
    </cfRule>
  </conditionalFormatting>
  <conditionalFormatting sqref="G13:M13">
    <cfRule type="cellIs" dxfId="6" priority="9" operator="notEqual">
      <formula>""</formula>
    </cfRule>
  </conditionalFormatting>
  <conditionalFormatting sqref="D12">
    <cfRule type="expression" dxfId="5" priority="8">
      <formula>#REF!="実施なし"</formula>
    </cfRule>
  </conditionalFormatting>
  <conditionalFormatting sqref="F12">
    <cfRule type="expression" dxfId="4" priority="7">
      <formula>#REF!="実施なし"</formula>
    </cfRule>
  </conditionalFormatting>
  <conditionalFormatting sqref="G7:G8">
    <cfRule type="cellIs" dxfId="3" priority="6" operator="notEqual">
      <formula>""</formula>
    </cfRule>
  </conditionalFormatting>
  <conditionalFormatting sqref="D6:D7">
    <cfRule type="cellIs" dxfId="2" priority="5" operator="notEqual">
      <formula>""</formula>
    </cfRule>
  </conditionalFormatting>
  <conditionalFormatting sqref="G6 D6:D7">
    <cfRule type="expression" dxfId="1" priority="4">
      <formula>"$D$6:$G$7=&lt;&gt;"""""</formula>
    </cfRule>
  </conditionalFormatting>
  <conditionalFormatting sqref="G12:M12">
    <cfRule type="expression" dxfId="0" priority="1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2023-04-04T10:53:54Z</cp:lastPrinted>
  <dcterms:created xsi:type="dcterms:W3CDTF">2023-03-01T12:58:51Z</dcterms:created>
  <dcterms:modified xsi:type="dcterms:W3CDTF">2023-04-04T10:55:10Z</dcterms:modified>
</cp:coreProperties>
</file>